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activeTab="0"/>
  </bookViews>
  <sheets>
    <sheet name="Components" sheetId="1" r:id="rId1"/>
    <sheet name="Growth rate  (Monthly)" sheetId="2" r:id="rId2"/>
    <sheet name="Growth rate (Annual)" sheetId="3" r:id="rId3"/>
  </sheets>
  <definedNames/>
  <calcPr fullCalcOnLoad="1"/>
</workbook>
</file>

<file path=xl/sharedStrings.xml><?xml version="1.0" encoding="utf-8"?>
<sst xmlns="http://schemas.openxmlformats.org/spreadsheetml/2006/main" count="226" uniqueCount="139">
  <si>
    <t xml:space="preserve">M2  = M1 </t>
  </si>
  <si>
    <t xml:space="preserve">       +Negotiable certificates of deposits (NCDs)</t>
  </si>
  <si>
    <t>M3 = M2</t>
  </si>
  <si>
    <r>
      <t>Total M1</t>
    </r>
    <r>
      <rPr>
        <sz val="14"/>
        <rFont val="Arial"/>
        <family val="2"/>
      </rPr>
      <t xml:space="preserve"> </t>
    </r>
  </si>
  <si>
    <t>Total M2</t>
  </si>
  <si>
    <t>Total M3</t>
  </si>
  <si>
    <t xml:space="preserve">          (HK$ million)</t>
  </si>
  <si>
    <t xml:space="preserve">M1 = Legal lender notes and coins in hands of public </t>
  </si>
  <si>
    <t xml:space="preserve">       +Demand deposits with licensed banks</t>
  </si>
  <si>
    <t xml:space="preserve">       +Savings deposits with lisensed banks </t>
  </si>
  <si>
    <t xml:space="preserve">       +Time deposits with lisensed banks </t>
  </si>
  <si>
    <t xml:space="preserve">       +Deposits with restricted licence banks (RLBs) and </t>
  </si>
  <si>
    <t xml:space="preserve">       +Negotiable certificates of deposits (NCDs) issued by  </t>
  </si>
  <si>
    <t>deposit-taking companies (DTCs)</t>
  </si>
  <si>
    <t>RLBs and DTCs and held by public</t>
  </si>
  <si>
    <t xml:space="preserve">Value as at the end of </t>
  </si>
  <si>
    <t>Table 2.3.1: Hong Kong Dollar (Adjusted to include foreign currency swap deposits (HK$ million)</t>
  </si>
  <si>
    <t>Web-Based Question 4</t>
  </si>
  <si>
    <t>Components of Money Supply</t>
  </si>
  <si>
    <t xml:space="preserve">Table 2.3 : Components of Money Supply </t>
  </si>
  <si>
    <t>issued by licensed banks and held by public</t>
  </si>
  <si>
    <t>1998 Dec</t>
  </si>
  <si>
    <t>Source:  Hong Kong Monetary Authority</t>
  </si>
  <si>
    <t xml:space="preserve">      http://www.info.gov.hk/hkma/index.htm</t>
  </si>
  <si>
    <t>Name:___________________________________________</t>
  </si>
  <si>
    <r>
      <t xml:space="preserve">                 貨幣供應量的組成項目</t>
    </r>
    <r>
      <rPr>
        <b/>
        <vertAlign val="superscript"/>
        <sz val="14"/>
        <rFont val="新細明體"/>
        <family val="1"/>
      </rPr>
      <t>1</t>
    </r>
  </si>
  <si>
    <t>Table 2.3.1 :   Hong Kong dollar (Adjusted to include foreign currency swap deposits)</t>
  </si>
  <si>
    <t>(HK$ million)</t>
  </si>
  <si>
    <t xml:space="preserve">(百萬港元)   </t>
  </si>
  <si>
    <t>As at end of</t>
  </si>
  <si>
    <t>期末數字</t>
  </si>
  <si>
    <t>M2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</si>
  <si>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</si>
  <si>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</si>
  <si>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</si>
  <si>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</si>
  <si>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</si>
  <si>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</si>
  <si>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</si>
  <si>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</si>
  <si>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</si>
  <si>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</si>
  <si>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</si>
  <si>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</si>
  <si>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</si>
  <si>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</si>
  <si>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</si>
  <si>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</si>
  <si>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</si>
  <si>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</si>
  <si>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</si>
  <si>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</si>
  <si>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</si>
  <si>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</si>
  <si>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</si>
  <si>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</si>
  <si>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</si>
  <si>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</si>
  <si>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</si>
  <si>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</si>
  <si>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</si>
  <si>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</si>
  <si>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</si>
  <si>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</si>
  <si>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</si>
  <si>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</si>
  <si>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</si>
  <si>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</si>
  <si>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M1 Growth rate</t>
  </si>
  <si>
    <t>M2 Growth rate</t>
  </si>
  <si>
    <t>06-12</t>
  </si>
  <si>
    <t>M1</t>
  </si>
  <si>
    <t>M3</t>
  </si>
  <si>
    <r>
      <t xml:space="preserve">                                        Table 2.3 :   Components of money supply</t>
    </r>
    <r>
      <rPr>
        <b/>
        <vertAlign val="superscript"/>
        <sz val="14"/>
        <rFont val="Times New Roman"/>
        <family val="1"/>
      </rPr>
      <t>1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</si>
  <si>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</si>
  <si>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</si>
  <si>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</si>
  <si>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</si>
  <si>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</si>
  <si>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</si>
  <si>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</si>
  <si>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</si>
  <si>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</si>
  <si>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</si>
  <si>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</si>
  <si>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</si>
  <si>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</si>
  <si>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</si>
  <si>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</si>
  <si>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</si>
  <si>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</si>
  <si>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</si>
  <si>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</si>
  <si>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</si>
  <si>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</si>
  <si>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</si>
  <si>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</si>
  <si>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</si>
  <si>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</si>
  <si>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</si>
  <si>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</si>
  <si>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</si>
  <si>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</si>
  <si>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</si>
  <si>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1. There is a break in data series due to the inclusion of short-term </t>
  </si>
  <si>
    <r>
      <t xml:space="preserve">1. </t>
    </r>
    <r>
      <rPr>
        <sz val="10"/>
        <rFont val="細明體"/>
        <family val="3"/>
      </rPr>
      <t>由於數字自</t>
    </r>
    <r>
      <rPr>
        <sz val="10"/>
        <rFont val="Times New Roman"/>
        <family val="1"/>
      </rPr>
      <t>1997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月起包括不足一個月的外匯基金</t>
    </r>
  </si>
  <si>
    <t xml:space="preserve">    Exchange Fund placements of less than one month since April 1997.</t>
  </si>
  <si>
    <r>
      <t xml:space="preserve">    </t>
    </r>
    <r>
      <rPr>
        <sz val="10"/>
        <rFont val="細明體"/>
        <family val="3"/>
      </rPr>
      <t>短期存款，因此有關序列出現中斷情況。</t>
    </r>
  </si>
  <si>
    <t>Year</t>
  </si>
  <si>
    <t>2010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</si>
  <si>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</si>
  <si>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</si>
  <si>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</si>
  <si>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</si>
  <si>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</si>
  <si>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</si>
  <si>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</si>
  <si>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</si>
  <si>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</si>
  <si>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</si>
  <si>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</si>
  <si>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</si>
  <si>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Section No.:_______</t>
  </si>
  <si>
    <t>Group No.:_____</t>
  </si>
  <si>
    <t>Date:________________________</t>
  </si>
  <si>
    <r>
      <t>Statistic</t>
    </r>
    <r>
      <rPr>
        <sz val="10"/>
        <rFont val="Arial"/>
        <family val="2"/>
      </rPr>
      <t>s</t>
    </r>
    <r>
      <rPr>
        <sz val="10"/>
        <rFont val="Arial"/>
        <family val="2"/>
      </rPr>
      <t>/Monthly Statistical Bulletin/Table Section: Section 2: Money/Table 2.3.1</t>
    </r>
  </si>
  <si>
    <t>2007 Dec</t>
  </si>
  <si>
    <t>2010 Dec</t>
  </si>
  <si>
    <t>2011 Dec</t>
  </si>
  <si>
    <t>2012 Dec</t>
  </si>
  <si>
    <t>M2 Growth Rate in 2011 (HKD):</t>
  </si>
  <si>
    <t>M2 Growth Rate in 2012 (HKD):</t>
  </si>
  <si>
    <t>M2 (All currency) in 2010:</t>
  </si>
  <si>
    <t>M2 (All currency) in 2011:</t>
  </si>
  <si>
    <t>M2 (All currency) in 2012:</t>
  </si>
  <si>
    <t>M2 Growth Rate in 2011 (All Currency):</t>
  </si>
  <si>
    <t>M2 Growth Rate in 2012 (All Currency):</t>
  </si>
  <si>
    <t>Question 1: Complete the table and calculate the money supply growth rate of M2 in 2011 and 2012.(HKD)</t>
  </si>
  <si>
    <t>Question 2: Calculate the money supply growth rate of M2 in 2011 and 2012. (All Currencies: Refer to Table 2.3.3)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</si>
</sst>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(* #,##0.0_);_(* \(#,##0.0\);_(* &quot;-&quot;??_);_(@_)"/>
    <numFmt numFmtId="183" formatCode="_(* #,##0_);_(* \(#,##0\);_(* &quot;-&quot;??_);_(@_)"/>
    <numFmt numFmtId="184" formatCode="#,##0;\(#,##0\);"/>
    <numFmt numFmtId="185" formatCode="#,##0;\(#,##0\);\N.\A."/>
    <numFmt numFmtId="186" formatCode="m&quot;月&quot;d&quot;日&quot;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0_);[Red]\(0\)"/>
    <numFmt numFmtId="196" formatCode="###0_);\(###0\);_(&quot;&quot;_)"/>
    <numFmt numFmtId="197" formatCode="#,##0_);\(#,##0\);_(&quot;&quot;_)"/>
    <numFmt numFmtId="198" formatCode="###0;\-###0;_(&quot;&quot;_)"/>
  </numFmts>
  <fonts count="58">
    <font>
      <sz val="10"/>
      <name val="Arial"/>
      <family val="2"/>
    </font>
    <font>
      <sz val="14"/>
      <name val="Arial"/>
      <family val="2"/>
    </font>
    <font>
      <sz val="9"/>
      <name val="細明體"/>
      <family val="3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vertAlign val="superscript"/>
      <sz val="14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0"/>
      <color indexed="47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7.25"/>
      <color indexed="8"/>
      <name val="新細明體"/>
      <family val="0"/>
    </font>
    <font>
      <sz val="12"/>
      <color indexed="8"/>
      <name val="新細明體"/>
      <family val="0"/>
    </font>
    <font>
      <sz val="23"/>
      <color indexed="8"/>
      <name val="新細明體"/>
      <family val="0"/>
    </font>
    <font>
      <sz val="14.55"/>
      <color indexed="8"/>
      <name val="新細明體"/>
      <family val="0"/>
    </font>
    <font>
      <sz val="18"/>
      <color indexed="8"/>
      <name val="新細明體"/>
      <family val="0"/>
    </font>
    <font>
      <sz val="23.75"/>
      <color indexed="8"/>
      <name val="新細明體"/>
      <family val="0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9" fontId="1" fillId="0" borderId="0" xfId="59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 quotePrefix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 quotePrefix="1">
      <alignment horizontal="right"/>
      <protection/>
    </xf>
    <xf numFmtId="0" fontId="15" fillId="0" borderId="0" xfId="0" applyFont="1" applyAlignment="1">
      <alignment/>
    </xf>
    <xf numFmtId="0" fontId="14" fillId="0" borderId="0" xfId="0" applyFont="1" applyAlignment="1" applyProtection="1" quotePrefix="1">
      <alignment horizontal="left"/>
      <protection/>
    </xf>
    <xf numFmtId="0" fontId="15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>
      <alignment horizontal="right"/>
    </xf>
    <xf numFmtId="184" fontId="14" fillId="0" borderId="0" xfId="0" applyNumberFormat="1" applyFont="1" applyAlignment="1" applyProtection="1">
      <alignment/>
      <protection/>
    </xf>
    <xf numFmtId="185" fontId="14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196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quotePrefix="1">
      <alignment horizontal="left"/>
    </xf>
    <xf numFmtId="196" fontId="14" fillId="0" borderId="0" xfId="0" applyNumberFormat="1" applyFont="1" applyAlignment="1" applyProtection="1">
      <alignment horizontal="right"/>
      <protection/>
    </xf>
    <xf numFmtId="197" fontId="17" fillId="0" borderId="0" xfId="0" applyNumberFormat="1" applyFont="1" applyAlignment="1" applyProtection="1">
      <alignment/>
      <protection/>
    </xf>
    <xf numFmtId="197" fontId="14" fillId="0" borderId="0" xfId="0" applyNumberFormat="1" applyFont="1" applyAlignment="1" applyProtection="1">
      <alignment/>
      <protection/>
    </xf>
    <xf numFmtId="198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0" fillId="0" borderId="0" xfId="53" applyFont="1" applyAlignment="1" applyProtection="1">
      <alignment/>
      <protection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Money Supply Growth Rate (Monthly)</a:t>
            </a:r>
          </a:p>
        </c:rich>
      </c:tx>
      <c:layout>
        <c:manualLayout>
          <c:xMode val="factor"/>
          <c:yMode val="factor"/>
          <c:x val="-0.091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525"/>
          <c:w val="0.938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  (Monthly)'!$F$7</c:f>
              <c:strCache>
                <c:ptCount val="1"/>
                <c:pt idx="0">
                  <c:v>M1 Growth rate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'Growth rate  (Monthly)'!$E$8:$E$55</c:f>
              <c:strCache/>
            </c:strRef>
          </c:cat>
          <c:val>
            <c:numRef>
              <c:f>'Growth rate  (Monthly)'!$F$8:$F$55</c:f>
              <c:numCache/>
            </c:numRef>
          </c:val>
          <c:smooth val="0"/>
        </c:ser>
        <c:ser>
          <c:idx val="1"/>
          <c:order val="1"/>
          <c:tx>
            <c:strRef>
              <c:f>'Growth rate  (Monthly)'!$G$7</c:f>
              <c:strCache>
                <c:ptCount val="1"/>
                <c:pt idx="0">
                  <c:v>M2 Growth rate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'Growth rate  (Monthly)'!$E$8:$E$55</c:f>
              <c:strCache/>
            </c:strRef>
          </c:cat>
          <c:val>
            <c:numRef>
              <c:f>'Growth rate  (Monthly)'!$G$8:$G$55</c:f>
              <c:numCache/>
            </c:numRef>
          </c:val>
          <c:smooth val="0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0" i="0" u="none" baseline="0">
                    <a:solidFill>
                      <a:srgbClr val="000000"/>
                    </a:solidFill>
                  </a:rPr>
                  <a:t>Year-Month</a:t>
                </a:r>
              </a:p>
            </c:rich>
          </c:tx>
          <c:layout>
            <c:manualLayout>
              <c:xMode val="factor"/>
              <c:yMode val="factor"/>
              <c:x val="0.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 val="autoZero"/>
        <c:auto val="1"/>
        <c:lblOffset val="100"/>
        <c:tickLblSkip val="2"/>
        <c:noMultiLvlLbl val="0"/>
      </c:catAx>
      <c:valAx>
        <c:axId val="5447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0" i="0" u="none" baseline="0">
                    <a:solidFill>
                      <a:srgbClr val="000000"/>
                    </a:solidFill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49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</a:defRPr>
            </a:pPr>
          </a:p>
        </c:txPr>
        <c:crossAx val="3587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02275"/>
          <c:w val="0.21475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Growth Rates of M1 and M2 (HKD)</a:t>
            </a:r>
          </a:p>
        </c:rich>
      </c:tx>
      <c:layout>
        <c:manualLayout>
          <c:xMode val="factor"/>
          <c:yMode val="factor"/>
          <c:x val="-0.1962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95"/>
          <c:w val="0.932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'Growth rate (Annual)'!$F$7</c:f>
              <c:strCache>
                <c:ptCount val="1"/>
                <c:pt idx="0">
                  <c:v>M1 Growth rate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'Growth rate (Annual)'!$E$8:$E$38</c:f>
              <c:strCache/>
            </c:strRef>
          </c:cat>
          <c:val>
            <c:numRef>
              <c:f>'Growth rate (Annual)'!$F$8:$F$38</c:f>
              <c:numCache/>
            </c:numRef>
          </c:val>
          <c:smooth val="0"/>
        </c:ser>
        <c:ser>
          <c:idx val="1"/>
          <c:order val="1"/>
          <c:tx>
            <c:strRef>
              <c:f>'Growth rate (Annual)'!$G$7</c:f>
              <c:strCache>
                <c:ptCount val="1"/>
                <c:pt idx="0">
                  <c:v>M2 Growth rate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'Growth rate (Annual)'!$E$8:$E$38</c:f>
              <c:strCache/>
            </c:strRef>
          </c:cat>
          <c:val>
            <c:numRef>
              <c:f>'Growth rate (Annual)'!$G$8:$G$38</c:f>
              <c:numCache/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 val="autoZero"/>
        <c:auto val="1"/>
        <c:lblOffset val="100"/>
        <c:tickLblSkip val="2"/>
        <c:noMultiLvlLbl val="0"/>
      </c:catAx>
      <c:valAx>
        <c:axId val="502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5"/>
          <c:y val="0"/>
          <c:w val="0.215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71</xdr:row>
      <xdr:rowOff>9525</xdr:rowOff>
    </xdr:from>
    <xdr:to>
      <xdr:col>12</xdr:col>
      <xdr:colOff>457200</xdr:colOff>
      <xdr:row>105</xdr:row>
      <xdr:rowOff>38100</xdr:rowOff>
    </xdr:to>
    <xdr:graphicFrame>
      <xdr:nvGraphicFramePr>
        <xdr:cNvPr id="1" name="圖表 1"/>
        <xdr:cNvGraphicFramePr/>
      </xdr:nvGraphicFramePr>
      <xdr:xfrm>
        <a:off x="114300" y="11763375"/>
        <a:ext cx="8467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70</xdr:row>
      <xdr:rowOff>85725</xdr:rowOff>
    </xdr:from>
    <xdr:to>
      <xdr:col>12</xdr:col>
      <xdr:colOff>419100</xdr:colOff>
      <xdr:row>105</xdr:row>
      <xdr:rowOff>28575</xdr:rowOff>
    </xdr:to>
    <xdr:graphicFrame>
      <xdr:nvGraphicFramePr>
        <xdr:cNvPr id="1" name="圖表 1"/>
        <xdr:cNvGraphicFramePr/>
      </xdr:nvGraphicFramePr>
      <xdr:xfrm>
        <a:off x="123825" y="11715750"/>
        <a:ext cx="8429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.gov.hk/hkma/eng/statistics/msb/st103_1m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3" max="3" width="9.8515625" style="0" customWidth="1"/>
    <col min="6" max="6" width="13.140625" style="0" customWidth="1"/>
    <col min="7" max="7" width="3.7109375" style="0" hidden="1" customWidth="1"/>
    <col min="8" max="8" width="5.140625" style="0" customWidth="1"/>
    <col min="9" max="9" width="0.13671875" style="0" hidden="1" customWidth="1"/>
    <col min="10" max="11" width="14.28125" style="0" customWidth="1"/>
    <col min="12" max="12" width="15.140625" style="0" customWidth="1"/>
    <col min="13" max="13" width="13.421875" style="0" customWidth="1"/>
    <col min="14" max="14" width="12.7109375" style="0" customWidth="1"/>
  </cols>
  <sheetData>
    <row r="1" spans="1:5" s="7" customFormat="1" ht="18">
      <c r="A1" s="7" t="s">
        <v>17</v>
      </c>
      <c r="E1" s="7" t="s">
        <v>18</v>
      </c>
    </row>
    <row r="2" s="7" customFormat="1" ht="18"/>
    <row r="3" s="1" customFormat="1" ht="18">
      <c r="A3" s="7" t="s">
        <v>19</v>
      </c>
    </row>
    <row r="4" spans="1:9" s="1" customFormat="1" ht="18">
      <c r="A4" s="1" t="s">
        <v>16</v>
      </c>
      <c r="I4" s="1" t="s">
        <v>15</v>
      </c>
    </row>
    <row r="5" s="1" customFormat="1" ht="18">
      <c r="I5" s="1" t="s">
        <v>6</v>
      </c>
    </row>
    <row r="6" spans="10:14" s="1" customFormat="1" ht="18">
      <c r="J6" s="1" t="s">
        <v>21</v>
      </c>
      <c r="K6" s="1" t="s">
        <v>126</v>
      </c>
      <c r="L6" s="1" t="s">
        <v>127</v>
      </c>
      <c r="M6" s="1" t="s">
        <v>128</v>
      </c>
      <c r="N6" s="1" t="s">
        <v>129</v>
      </c>
    </row>
    <row r="7" spans="1:11" s="1" customFormat="1" ht="18">
      <c r="A7" s="1" t="s">
        <v>7</v>
      </c>
      <c r="J7" s="2">
        <v>81174</v>
      </c>
      <c r="K7" s="2">
        <v>158013</v>
      </c>
    </row>
    <row r="8" spans="1:14" s="1" customFormat="1" ht="18">
      <c r="A8" s="1" t="s">
        <v>8</v>
      </c>
      <c r="J8" s="3">
        <v>97086</v>
      </c>
      <c r="K8" s="3">
        <v>296329</v>
      </c>
      <c r="L8" s="46"/>
      <c r="M8" s="46"/>
      <c r="N8" s="46"/>
    </row>
    <row r="9" spans="1:14" s="1" customFormat="1" ht="18">
      <c r="A9" s="1" t="s">
        <v>3</v>
      </c>
      <c r="J9" s="2">
        <f>J7+J8</f>
        <v>178260</v>
      </c>
      <c r="K9" s="2">
        <f>K7+K8</f>
        <v>454342</v>
      </c>
      <c r="L9" s="2">
        <f>L7+L8</f>
        <v>0</v>
      </c>
      <c r="M9" s="2">
        <f>M7+M8</f>
        <v>0</v>
      </c>
      <c r="N9" s="2">
        <f>N7+N8</f>
        <v>0</v>
      </c>
    </row>
    <row r="10" s="1" customFormat="1" ht="18">
      <c r="L10" s="5"/>
    </row>
    <row r="11" s="1" customFormat="1" ht="18">
      <c r="A11" s="1" t="s">
        <v>0</v>
      </c>
    </row>
    <row r="12" spans="1:11" s="1" customFormat="1" ht="15.75" customHeight="1">
      <c r="A12" s="1" t="s">
        <v>9</v>
      </c>
      <c r="J12" s="2">
        <v>414445</v>
      </c>
      <c r="K12" s="2">
        <v>1109645</v>
      </c>
    </row>
    <row r="13" spans="1:11" s="1" customFormat="1" ht="18">
      <c r="A13" s="1" t="s">
        <v>10</v>
      </c>
      <c r="J13" s="2">
        <v>1177880</v>
      </c>
      <c r="K13" s="2">
        <v>1650524</v>
      </c>
    </row>
    <row r="14" s="1" customFormat="1" ht="18">
      <c r="A14" s="1" t="s">
        <v>1</v>
      </c>
    </row>
    <row r="15" spans="2:14" s="1" customFormat="1" ht="18">
      <c r="B15" s="1" t="s">
        <v>20</v>
      </c>
      <c r="J15" s="3">
        <v>58106</v>
      </c>
      <c r="K15" s="3">
        <v>66506</v>
      </c>
      <c r="L15" s="46"/>
      <c r="M15" s="46"/>
      <c r="N15" s="46"/>
    </row>
    <row r="16" spans="1:14" s="1" customFormat="1" ht="18">
      <c r="A16" s="1" t="s">
        <v>4</v>
      </c>
      <c r="J16" s="2">
        <f>SUM(J9:J15)</f>
        <v>1828691</v>
      </c>
      <c r="K16" s="2">
        <f>SUM(K9:K15)</f>
        <v>3281017</v>
      </c>
      <c r="L16" s="2">
        <f>SUM(L9:L15)</f>
        <v>0</v>
      </c>
      <c r="M16" s="2">
        <f>SUM(M9:M15)</f>
        <v>0</v>
      </c>
      <c r="N16" s="2">
        <f>SUM(N9:N15)</f>
        <v>0</v>
      </c>
    </row>
    <row r="17" spans="10:11" s="1" customFormat="1" ht="18">
      <c r="J17" s="2"/>
      <c r="K17" s="2"/>
    </row>
    <row r="18" s="1" customFormat="1" ht="18">
      <c r="A18" s="1" t="s">
        <v>2</v>
      </c>
    </row>
    <row r="19" s="1" customFormat="1" ht="18.75" customHeight="1">
      <c r="A19" s="1" t="s">
        <v>11</v>
      </c>
    </row>
    <row r="20" spans="2:11" s="1" customFormat="1" ht="18">
      <c r="B20" s="1" t="s">
        <v>13</v>
      </c>
      <c r="J20" s="2">
        <v>10314</v>
      </c>
      <c r="K20" s="2">
        <v>18544</v>
      </c>
    </row>
    <row r="21" s="1" customFormat="1" ht="18">
      <c r="A21" s="1" t="s">
        <v>12</v>
      </c>
    </row>
    <row r="22" spans="2:14" s="1" customFormat="1" ht="18">
      <c r="B22" s="1" t="s">
        <v>14</v>
      </c>
      <c r="J22" s="3">
        <v>1819</v>
      </c>
      <c r="K22" s="3">
        <v>939</v>
      </c>
      <c r="L22" s="46"/>
      <c r="M22" s="46"/>
      <c r="N22" s="46"/>
    </row>
    <row r="23" spans="1:14" s="1" customFormat="1" ht="18">
      <c r="A23" s="1" t="s">
        <v>5</v>
      </c>
      <c r="J23" s="2">
        <f>SUM(J16:J22)</f>
        <v>1840824</v>
      </c>
      <c r="K23" s="2">
        <f>SUM(K16:K22)</f>
        <v>3300500</v>
      </c>
      <c r="L23" s="2">
        <f>SUM(L16:L22)</f>
        <v>0</v>
      </c>
      <c r="M23" s="2">
        <f>SUM(M16:M22)</f>
        <v>0</v>
      </c>
      <c r="N23" s="2">
        <f>SUM(N16:N22)</f>
        <v>0</v>
      </c>
    </row>
    <row r="24" spans="10:11" s="1" customFormat="1" ht="18">
      <c r="J24" s="2"/>
      <c r="K24" s="2"/>
    </row>
    <row r="25" spans="1:11" s="4" customFormat="1" ht="14.25" customHeight="1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4" customFormat="1" ht="14.25" customHeight="1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4" customFormat="1" ht="14.25" customHeight="1">
      <c r="A27" s="9"/>
      <c r="B27" s="45" t="s">
        <v>125</v>
      </c>
      <c r="C27" s="9"/>
      <c r="D27" s="9"/>
      <c r="E27" s="9"/>
      <c r="F27" s="9"/>
      <c r="G27" s="9"/>
      <c r="H27" s="9"/>
      <c r="I27" s="9"/>
      <c r="J27" s="9"/>
      <c r="K27" s="9"/>
    </row>
    <row r="28" s="6" customFormat="1" ht="15.75">
      <c r="A28" s="6" t="s">
        <v>137</v>
      </c>
    </row>
    <row r="29" s="6" customFormat="1" ht="15.75"/>
    <row r="30" s="6" customFormat="1" ht="15.75">
      <c r="A30" s="6" t="s">
        <v>130</v>
      </c>
    </row>
    <row r="31" s="6" customFormat="1" ht="15.75"/>
    <row r="32" s="6" customFormat="1" ht="15.75"/>
    <row r="33" s="6" customFormat="1" ht="15.75"/>
    <row r="34" s="6" customFormat="1" ht="15.75"/>
    <row r="35" s="6" customFormat="1" ht="15.75">
      <c r="A35" s="6" t="s">
        <v>131</v>
      </c>
    </row>
    <row r="36" s="6" customFormat="1" ht="15.75"/>
    <row r="37" s="6" customFormat="1" ht="15.75"/>
    <row r="38" s="6" customFormat="1" ht="15.75"/>
    <row r="39" s="6" customFormat="1" ht="15.75"/>
    <row r="41" ht="15.75">
      <c r="A41" s="6" t="s">
        <v>138</v>
      </c>
    </row>
    <row r="42" ht="15.75">
      <c r="A42" s="6"/>
    </row>
    <row r="43" ht="15.75">
      <c r="A43" s="6" t="s">
        <v>132</v>
      </c>
    </row>
    <row r="44" ht="15.75">
      <c r="A44" s="6" t="s">
        <v>133</v>
      </c>
    </row>
    <row r="45" ht="15.75">
      <c r="A45" s="6" t="s">
        <v>134</v>
      </c>
    </row>
    <row r="46" ht="15.75">
      <c r="A46" s="6"/>
    </row>
    <row r="47" s="6" customFormat="1" ht="15.75">
      <c r="A47" s="6" t="s">
        <v>135</v>
      </c>
    </row>
    <row r="48" s="6" customFormat="1" ht="15.75"/>
    <row r="49" s="6" customFormat="1" ht="15.75"/>
    <row r="50" s="6" customFormat="1" ht="15.75"/>
    <row r="51" s="6" customFormat="1" ht="15.75"/>
    <row r="52" s="6" customFormat="1" ht="15.75">
      <c r="A52" s="6" t="s">
        <v>136</v>
      </c>
    </row>
    <row r="58" spans="1:10" ht="12.75">
      <c r="A58" t="s">
        <v>124</v>
      </c>
      <c r="D58" t="s">
        <v>122</v>
      </c>
      <c r="F58" t="s">
        <v>123</v>
      </c>
      <c r="J58" t="s">
        <v>24</v>
      </c>
    </row>
  </sheetData>
  <sheetProtection/>
  <hyperlinks>
    <hyperlink ref="A25:J27" r:id="rId1" display="http://www.info.gov.hk/hkma/eng/statistics/msb/st103_1m.xls"/>
  </hyperlinks>
  <printOptions gridLines="1"/>
  <pageMargins left="0.1968503937007874" right="0" top="0.984251968503937" bottom="0.984251968503937" header="0.5118110236220472" footer="0.5118110236220472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76">
      <selection activeCell="O81" sqref="O81"/>
    </sheetView>
  </sheetViews>
  <sheetFormatPr defaultColWidth="9.140625" defaultRowHeight="12.75"/>
  <cols>
    <col min="4" max="4" width="9.28125" style="0" customWidth="1"/>
    <col min="5" max="5" width="10.00390625" style="32" customWidth="1"/>
    <col min="6" max="7" width="14.7109375" style="0" customWidth="1"/>
  </cols>
  <sheetData>
    <row r="1" spans="1:12" s="13" customFormat="1" ht="21.75">
      <c r="A1" s="10" t="s">
        <v>73</v>
      </c>
      <c r="B1" s="11"/>
      <c r="C1" s="11"/>
      <c r="D1" s="11"/>
      <c r="E1" s="34"/>
      <c r="F1" s="11"/>
      <c r="G1" s="11"/>
      <c r="H1" s="11"/>
      <c r="I1" s="11"/>
      <c r="J1" s="11"/>
      <c r="K1" s="11"/>
      <c r="L1" s="12"/>
    </row>
    <row r="2" spans="1:12" s="17" customFormat="1" ht="22.5">
      <c r="A2" s="14" t="s">
        <v>25</v>
      </c>
      <c r="B2" s="15"/>
      <c r="C2" s="15"/>
      <c r="D2" s="15"/>
      <c r="E2" s="35"/>
      <c r="F2" s="15"/>
      <c r="G2" s="15"/>
      <c r="H2" s="15"/>
      <c r="I2" s="15"/>
      <c r="J2" s="15"/>
      <c r="K2" s="15"/>
      <c r="L2" s="16"/>
    </row>
    <row r="3" spans="5:12" s="18" customFormat="1" ht="12.75">
      <c r="E3" s="36"/>
      <c r="L3" s="19"/>
    </row>
    <row r="4" spans="1:12" s="18" customFormat="1" ht="12.75">
      <c r="A4" s="20" t="s">
        <v>26</v>
      </c>
      <c r="E4" s="36"/>
      <c r="J4" s="21" t="s">
        <v>27</v>
      </c>
      <c r="K4" s="26" t="s">
        <v>29</v>
      </c>
      <c r="L4" s="19"/>
    </row>
    <row r="5" spans="1:12" s="23" customFormat="1" ht="14.25">
      <c r="A5" s="22"/>
      <c r="E5" s="28"/>
      <c r="H5" s="28"/>
      <c r="J5" s="24" t="s">
        <v>28</v>
      </c>
      <c r="K5" s="27" t="s">
        <v>30</v>
      </c>
      <c r="L5" s="25"/>
    </row>
    <row r="6" spans="2:4" ht="12.75">
      <c r="B6" s="32" t="s">
        <v>71</v>
      </c>
      <c r="C6" s="32" t="s">
        <v>31</v>
      </c>
      <c r="D6" s="32" t="s">
        <v>72</v>
      </c>
    </row>
    <row r="7" spans="1:7" ht="12.75">
      <c r="A7" s="31" t="s">
        <v>70</v>
      </c>
      <c r="B7" s="29">
        <v>387908.818</v>
      </c>
      <c r="C7" s="30">
        <v>2777679.471</v>
      </c>
      <c r="D7" s="30">
        <v>2795544.707</v>
      </c>
      <c r="F7" s="32" t="s">
        <v>68</v>
      </c>
      <c r="G7" s="32" t="s">
        <v>69</v>
      </c>
    </row>
    <row r="8" spans="1:7" ht="12.75">
      <c r="A8" s="31" t="s">
        <v>32</v>
      </c>
      <c r="B8" s="29">
        <v>389561.562</v>
      </c>
      <c r="C8" s="30">
        <v>2841072.491</v>
      </c>
      <c r="D8" s="30">
        <v>2859523.169</v>
      </c>
      <c r="E8" s="37" t="s">
        <v>32</v>
      </c>
      <c r="F8" s="33">
        <f>(B8-B7)/B7*100</f>
        <v>0.4260650759426531</v>
      </c>
      <c r="G8" s="33">
        <f>(C8-C7)/C7*100</f>
        <v>2.2822294891058013</v>
      </c>
    </row>
    <row r="9" spans="1:7" ht="12.75">
      <c r="A9" s="31" t="s">
        <v>33</v>
      </c>
      <c r="B9" s="29">
        <v>399856.905</v>
      </c>
      <c r="C9" s="30">
        <v>2991099.439</v>
      </c>
      <c r="D9" s="30">
        <v>3009158.069</v>
      </c>
      <c r="E9" s="37" t="s">
        <v>33</v>
      </c>
      <c r="F9" s="33">
        <f aca="true" t="shared" si="0" ref="F9:F55">(B9-B8)/B8*100</f>
        <v>2.6428025771187484</v>
      </c>
      <c r="G9" s="33">
        <f aca="true" t="shared" si="1" ref="G9:G55">(C9-C8)/C8*100</f>
        <v>5.280644843637672</v>
      </c>
    </row>
    <row r="10" spans="1:7" ht="12.75">
      <c r="A10" s="31" t="s">
        <v>34</v>
      </c>
      <c r="B10" s="29">
        <v>418829.103</v>
      </c>
      <c r="C10" s="30">
        <v>2948304.999</v>
      </c>
      <c r="D10" s="30">
        <v>2967026.474</v>
      </c>
      <c r="E10" s="37" t="s">
        <v>34</v>
      </c>
      <c r="F10" s="33">
        <f t="shared" si="0"/>
        <v>4.7447468738847896</v>
      </c>
      <c r="G10" s="33">
        <f t="shared" si="1"/>
        <v>-1.4307260882743238</v>
      </c>
    </row>
    <row r="11" spans="1:7" ht="12.75">
      <c r="A11" s="31" t="s">
        <v>35</v>
      </c>
      <c r="B11" s="29">
        <v>392052.553</v>
      </c>
      <c r="C11" s="30">
        <v>2880612.076</v>
      </c>
      <c r="D11" s="30">
        <v>2898267.103</v>
      </c>
      <c r="E11" s="37" t="s">
        <v>35</v>
      </c>
      <c r="F11" s="33">
        <f t="shared" si="0"/>
        <v>-6.393192308797124</v>
      </c>
      <c r="G11" s="33">
        <f t="shared" si="1"/>
        <v>-2.295994580715357</v>
      </c>
    </row>
    <row r="12" spans="1:7" ht="12.75">
      <c r="A12" s="31" t="s">
        <v>36</v>
      </c>
      <c r="B12" s="29">
        <v>390938.235</v>
      </c>
      <c r="C12" s="30">
        <v>2964477.204</v>
      </c>
      <c r="D12" s="30">
        <v>2982863.87</v>
      </c>
      <c r="E12" s="37" t="s">
        <v>36</v>
      </c>
      <c r="F12" s="33">
        <f t="shared" si="0"/>
        <v>-0.2842266914150227</v>
      </c>
      <c r="G12" s="33">
        <f t="shared" si="1"/>
        <v>2.911364869248713</v>
      </c>
    </row>
    <row r="13" spans="1:7" ht="12.75">
      <c r="A13" s="31" t="s">
        <v>37</v>
      </c>
      <c r="B13" s="29">
        <v>504948.854</v>
      </c>
      <c r="C13" s="30">
        <v>3193125.86</v>
      </c>
      <c r="D13" s="30">
        <v>3211259.278</v>
      </c>
      <c r="E13" s="37" t="s">
        <v>37</v>
      </c>
      <c r="F13" s="33">
        <f t="shared" si="0"/>
        <v>29.163332923933627</v>
      </c>
      <c r="G13" s="33">
        <f t="shared" si="1"/>
        <v>7.712950387727116</v>
      </c>
    </row>
    <row r="14" spans="1:7" ht="12.75">
      <c r="A14" s="31" t="s">
        <v>38</v>
      </c>
      <c r="B14" s="29">
        <v>394456.926</v>
      </c>
      <c r="C14" s="30">
        <v>3016104.517</v>
      </c>
      <c r="D14" s="30">
        <v>3034569.105</v>
      </c>
      <c r="E14" s="37" t="s">
        <v>38</v>
      </c>
      <c r="F14" s="33">
        <f t="shared" si="0"/>
        <v>-21.88180587493719</v>
      </c>
      <c r="G14" s="33">
        <f t="shared" si="1"/>
        <v>-5.543826042610168</v>
      </c>
    </row>
    <row r="15" spans="1:7" ht="12.75">
      <c r="A15" s="31" t="s">
        <v>39</v>
      </c>
      <c r="B15" s="29">
        <v>395126.122</v>
      </c>
      <c r="C15" s="30">
        <v>3052415.653</v>
      </c>
      <c r="D15" s="30">
        <v>3071521.061</v>
      </c>
      <c r="E15" s="37" t="s">
        <v>39</v>
      </c>
      <c r="F15" s="33">
        <f t="shared" si="0"/>
        <v>0.1696499556455998</v>
      </c>
      <c r="G15" s="33">
        <f t="shared" si="1"/>
        <v>1.2039084121699202</v>
      </c>
    </row>
    <row r="16" spans="1:7" ht="12.75">
      <c r="A16" s="31" t="s">
        <v>40</v>
      </c>
      <c r="B16" s="29">
        <v>483462.626</v>
      </c>
      <c r="C16" s="30">
        <v>3404555.332</v>
      </c>
      <c r="D16" s="30">
        <v>3424079.189</v>
      </c>
      <c r="E16" s="37" t="s">
        <v>40</v>
      </c>
      <c r="F16" s="33">
        <f t="shared" si="0"/>
        <v>22.356533542472302</v>
      </c>
      <c r="G16" s="33">
        <f t="shared" si="1"/>
        <v>11.536426195885454</v>
      </c>
    </row>
    <row r="17" spans="1:7" ht="12.75">
      <c r="A17" s="31" t="s">
        <v>41</v>
      </c>
      <c r="B17" s="29">
        <v>522344.958</v>
      </c>
      <c r="C17" s="30">
        <v>3708398.278</v>
      </c>
      <c r="D17" s="30">
        <v>3728193.494</v>
      </c>
      <c r="E17" s="37" t="s">
        <v>41</v>
      </c>
      <c r="F17" s="33">
        <f t="shared" si="0"/>
        <v>8.042469036686198</v>
      </c>
      <c r="G17" s="33">
        <f t="shared" si="1"/>
        <v>8.924600024682459</v>
      </c>
    </row>
    <row r="18" spans="1:7" ht="12.75">
      <c r="A18" s="31" t="s">
        <v>42</v>
      </c>
      <c r="B18" s="29">
        <v>762832.377</v>
      </c>
      <c r="C18" s="30">
        <v>3592775.451</v>
      </c>
      <c r="D18" s="30">
        <v>3612455.964</v>
      </c>
      <c r="E18" s="37" t="s">
        <v>42</v>
      </c>
      <c r="F18" s="33">
        <f t="shared" si="0"/>
        <v>46.039961775605</v>
      </c>
      <c r="G18" s="33">
        <f t="shared" si="1"/>
        <v>-3.1178643266536445</v>
      </c>
    </row>
    <row r="19" spans="1:7" ht="12.75">
      <c r="A19" s="31" t="s">
        <v>43</v>
      </c>
      <c r="B19" s="29">
        <v>454342.278</v>
      </c>
      <c r="C19" s="30">
        <v>3281017.054</v>
      </c>
      <c r="D19" s="30">
        <v>3300500.329</v>
      </c>
      <c r="E19" s="37" t="s">
        <v>43</v>
      </c>
      <c r="F19" s="33">
        <f t="shared" si="0"/>
        <v>-40.44008989408692</v>
      </c>
      <c r="G19" s="33">
        <f t="shared" si="1"/>
        <v>-8.677369383417108</v>
      </c>
    </row>
    <row r="20" spans="1:7" ht="12.75">
      <c r="A20" s="31" t="s">
        <v>44</v>
      </c>
      <c r="B20" s="29">
        <v>465464.901</v>
      </c>
      <c r="C20" s="30">
        <v>3234269.83</v>
      </c>
      <c r="D20" s="30">
        <v>3254167.417</v>
      </c>
      <c r="E20" s="37" t="s">
        <v>44</v>
      </c>
      <c r="F20" s="33">
        <f t="shared" si="0"/>
        <v>2.448071319482186</v>
      </c>
      <c r="G20" s="33">
        <f t="shared" si="1"/>
        <v>-1.4247784522487865</v>
      </c>
    </row>
    <row r="21" spans="1:7" ht="12.75">
      <c r="A21" s="31" t="s">
        <v>45</v>
      </c>
      <c r="B21" s="29">
        <v>461679.301</v>
      </c>
      <c r="C21" s="30">
        <v>3240987.073</v>
      </c>
      <c r="D21" s="30">
        <v>3261200.586</v>
      </c>
      <c r="E21" s="37" t="s">
        <v>45</v>
      </c>
      <c r="F21" s="33">
        <f t="shared" si="0"/>
        <v>-0.8132944056291013</v>
      </c>
      <c r="G21" s="33">
        <f t="shared" si="1"/>
        <v>0.20768962866650442</v>
      </c>
    </row>
    <row r="22" spans="1:7" ht="12.75">
      <c r="A22" s="31" t="s">
        <v>46</v>
      </c>
      <c r="B22" s="29">
        <v>457591.474</v>
      </c>
      <c r="C22" s="30">
        <v>3177387.472</v>
      </c>
      <c r="D22" s="30">
        <v>3197834.658</v>
      </c>
      <c r="E22" s="37" t="s">
        <v>46</v>
      </c>
      <c r="F22" s="33">
        <f t="shared" si="0"/>
        <v>-0.885425660441292</v>
      </c>
      <c r="G22" s="33">
        <f t="shared" si="1"/>
        <v>-1.9623528131239725</v>
      </c>
    </row>
    <row r="23" spans="1:7" ht="12.75">
      <c r="A23" s="31" t="s">
        <v>47</v>
      </c>
      <c r="B23" s="29">
        <v>449981.505</v>
      </c>
      <c r="C23" s="30">
        <v>3181115.606</v>
      </c>
      <c r="D23" s="30">
        <v>3201845.916</v>
      </c>
      <c r="E23" s="37" t="s">
        <v>47</v>
      </c>
      <c r="F23" s="33">
        <f t="shared" si="0"/>
        <v>-1.663048686960453</v>
      </c>
      <c r="G23" s="33">
        <f t="shared" si="1"/>
        <v>0.11733331338571093</v>
      </c>
    </row>
    <row r="24" spans="1:7" ht="12.75">
      <c r="A24" s="31" t="s">
        <v>48</v>
      </c>
      <c r="B24" s="29">
        <v>448097.821</v>
      </c>
      <c r="C24" s="30">
        <v>3131327.607</v>
      </c>
      <c r="D24" s="30">
        <v>3152060.531</v>
      </c>
      <c r="E24" s="37" t="s">
        <v>48</v>
      </c>
      <c r="F24" s="33">
        <f t="shared" si="0"/>
        <v>-0.4186136494654393</v>
      </c>
      <c r="G24" s="33">
        <f t="shared" si="1"/>
        <v>-1.565111274362165</v>
      </c>
    </row>
    <row r="25" spans="1:7" ht="12.75">
      <c r="A25" s="31" t="s">
        <v>49</v>
      </c>
      <c r="B25" s="29">
        <v>452845.245</v>
      </c>
      <c r="C25" s="30">
        <v>3068926.131</v>
      </c>
      <c r="D25" s="30">
        <v>3089144.939</v>
      </c>
      <c r="E25" s="37" t="s">
        <v>49</v>
      </c>
      <c r="F25" s="33">
        <f t="shared" si="0"/>
        <v>1.059461523246282</v>
      </c>
      <c r="G25" s="33">
        <f t="shared" si="1"/>
        <v>-1.9928121177900053</v>
      </c>
    </row>
    <row r="26" spans="1:7" ht="12.75">
      <c r="A26" s="31" t="s">
        <v>50</v>
      </c>
      <c r="B26" s="29">
        <v>444683.864</v>
      </c>
      <c r="C26" s="30">
        <v>3057304.939</v>
      </c>
      <c r="D26" s="30">
        <v>3078343.377</v>
      </c>
      <c r="E26" s="37" t="s">
        <v>50</v>
      </c>
      <c r="F26" s="33">
        <f t="shared" si="0"/>
        <v>-1.8022450473119118</v>
      </c>
      <c r="G26" s="33">
        <f t="shared" si="1"/>
        <v>-0.37867291371439893</v>
      </c>
    </row>
    <row r="27" spans="1:7" ht="12.75">
      <c r="A27" s="31" t="s">
        <v>51</v>
      </c>
      <c r="B27" s="29">
        <v>443269.678</v>
      </c>
      <c r="C27" s="30">
        <v>3054748.529</v>
      </c>
      <c r="D27" s="30">
        <v>3076364.697</v>
      </c>
      <c r="E27" s="37" t="s">
        <v>51</v>
      </c>
      <c r="F27" s="33">
        <f t="shared" si="0"/>
        <v>-0.31802053424632176</v>
      </c>
      <c r="G27" s="33">
        <f t="shared" si="1"/>
        <v>-0.08361645472092974</v>
      </c>
    </row>
    <row r="28" spans="1:7" ht="12.75">
      <c r="A28" s="31" t="s">
        <v>52</v>
      </c>
      <c r="B28" s="29">
        <v>447626.563</v>
      </c>
      <c r="C28" s="30">
        <v>3146767.475</v>
      </c>
      <c r="D28" s="30">
        <v>3170166.687</v>
      </c>
      <c r="E28" s="37" t="s">
        <v>52</v>
      </c>
      <c r="F28" s="33">
        <f t="shared" si="0"/>
        <v>0.9828971428088544</v>
      </c>
      <c r="G28" s="33">
        <f t="shared" si="1"/>
        <v>3.01232475034936</v>
      </c>
    </row>
    <row r="29" spans="1:7" ht="12.75">
      <c r="A29" s="31" t="s">
        <v>53</v>
      </c>
      <c r="B29" s="29">
        <v>464996.071</v>
      </c>
      <c r="C29" s="30">
        <v>3156192.197</v>
      </c>
      <c r="D29" s="30">
        <v>3180077.683</v>
      </c>
      <c r="E29" s="37" t="s">
        <v>53</v>
      </c>
      <c r="F29" s="33">
        <f t="shared" si="0"/>
        <v>3.8803568500468932</v>
      </c>
      <c r="G29" s="33">
        <f t="shared" si="1"/>
        <v>0.2995048752370897</v>
      </c>
    </row>
    <row r="30" spans="1:7" ht="12.75">
      <c r="A30" s="31" t="s">
        <v>54</v>
      </c>
      <c r="B30" s="29">
        <v>463608.328</v>
      </c>
      <c r="C30" s="30">
        <v>3159150.195</v>
      </c>
      <c r="D30" s="30">
        <v>3183224.179</v>
      </c>
      <c r="E30" s="37" t="s">
        <v>54</v>
      </c>
      <c r="F30" s="33">
        <f t="shared" si="0"/>
        <v>-0.29844187651211723</v>
      </c>
      <c r="G30" s="33">
        <f t="shared" si="1"/>
        <v>0.09372046489473251</v>
      </c>
    </row>
    <row r="31" spans="1:7" ht="12.75">
      <c r="A31" s="31" t="s">
        <v>55</v>
      </c>
      <c r="B31" s="29">
        <v>491115.126</v>
      </c>
      <c r="C31" s="30">
        <v>3239856.896</v>
      </c>
      <c r="D31" s="30">
        <v>3261305.906</v>
      </c>
      <c r="E31" s="37" t="s">
        <v>55</v>
      </c>
      <c r="F31" s="33">
        <f t="shared" si="0"/>
        <v>5.933197558953257</v>
      </c>
      <c r="G31" s="33">
        <f t="shared" si="1"/>
        <v>2.554696548702723</v>
      </c>
    </row>
    <row r="32" spans="1:7" ht="12.75">
      <c r="A32" s="31" t="s">
        <v>56</v>
      </c>
      <c r="B32" s="29">
        <v>511190.15</v>
      </c>
      <c r="C32" s="30">
        <v>3245268.206</v>
      </c>
      <c r="D32" s="30">
        <v>3265577.456</v>
      </c>
      <c r="E32" s="37" t="s">
        <v>56</v>
      </c>
      <c r="F32" s="33">
        <f t="shared" si="0"/>
        <v>4.087641153206923</v>
      </c>
      <c r="G32" s="33">
        <f t="shared" si="1"/>
        <v>0.16702311780129903</v>
      </c>
    </row>
    <row r="33" spans="1:7" ht="12.75">
      <c r="A33" s="31" t="s">
        <v>57</v>
      </c>
      <c r="B33" s="29">
        <v>511215.992</v>
      </c>
      <c r="C33" s="30">
        <v>3205649.901</v>
      </c>
      <c r="D33" s="30">
        <v>3225869.954</v>
      </c>
      <c r="E33" s="37" t="s">
        <v>57</v>
      </c>
      <c r="F33" s="33">
        <f t="shared" si="0"/>
        <v>0.0050552617259945615</v>
      </c>
      <c r="G33" s="33">
        <f t="shared" si="1"/>
        <v>-1.2208021798245081</v>
      </c>
    </row>
    <row r="34" spans="1:7" ht="12.75">
      <c r="A34" s="31" t="s">
        <v>58</v>
      </c>
      <c r="B34" s="29">
        <v>528632.601</v>
      </c>
      <c r="C34" s="30">
        <v>3282859.046</v>
      </c>
      <c r="D34" s="30">
        <v>3302412.779</v>
      </c>
      <c r="E34" s="37" t="s">
        <v>58</v>
      </c>
      <c r="F34" s="33">
        <f t="shared" si="0"/>
        <v>3.406898311584899</v>
      </c>
      <c r="G34" s="33">
        <f t="shared" si="1"/>
        <v>2.408533289175299</v>
      </c>
    </row>
    <row r="35" spans="1:7" ht="12.75">
      <c r="A35" s="31" t="s">
        <v>59</v>
      </c>
      <c r="B35" s="29">
        <v>526963.059</v>
      </c>
      <c r="C35" s="30">
        <v>3303917.496</v>
      </c>
      <c r="D35" s="30">
        <v>3323225.941</v>
      </c>
      <c r="E35" s="37" t="s">
        <v>59</v>
      </c>
      <c r="F35" s="33">
        <f t="shared" si="0"/>
        <v>-0.31582274661868914</v>
      </c>
      <c r="G35" s="33">
        <f t="shared" si="1"/>
        <v>0.6414667734716906</v>
      </c>
    </row>
    <row r="36" spans="1:7" ht="12.75">
      <c r="A36" s="31" t="s">
        <v>60</v>
      </c>
      <c r="B36" s="29">
        <v>567727.357</v>
      </c>
      <c r="C36" s="30">
        <v>3388016.597</v>
      </c>
      <c r="D36" s="30">
        <v>3406270.244</v>
      </c>
      <c r="E36" s="37" t="s">
        <v>60</v>
      </c>
      <c r="F36" s="33">
        <f t="shared" si="0"/>
        <v>7.73570315865347</v>
      </c>
      <c r="G36" s="33">
        <f t="shared" si="1"/>
        <v>2.5454358682327176</v>
      </c>
    </row>
    <row r="37" spans="1:7" ht="12.75">
      <c r="A37" s="31" t="s">
        <v>61</v>
      </c>
      <c r="B37" s="29">
        <v>581964.97</v>
      </c>
      <c r="C37" s="30">
        <v>3482447.059</v>
      </c>
      <c r="D37" s="30">
        <v>3500873.38</v>
      </c>
      <c r="E37" s="37" t="s">
        <v>61</v>
      </c>
      <c r="F37" s="33">
        <f t="shared" si="0"/>
        <v>2.5078257766606113</v>
      </c>
      <c r="G37" s="33">
        <f t="shared" si="1"/>
        <v>2.7871900652321338</v>
      </c>
    </row>
    <row r="38" spans="1:7" ht="12.75">
      <c r="A38" s="31" t="s">
        <v>62</v>
      </c>
      <c r="B38" s="29">
        <v>602650.908</v>
      </c>
      <c r="C38" s="30">
        <v>3484944.762</v>
      </c>
      <c r="D38" s="30">
        <v>3502925.061</v>
      </c>
      <c r="E38" s="37" t="s">
        <v>62</v>
      </c>
      <c r="F38" s="33">
        <f t="shared" si="0"/>
        <v>3.5544988214668805</v>
      </c>
      <c r="G38" s="33">
        <f t="shared" si="1"/>
        <v>0.0717226409385083</v>
      </c>
    </row>
    <row r="39" spans="1:7" ht="12.75">
      <c r="A39" s="31" t="s">
        <v>63</v>
      </c>
      <c r="B39" s="29">
        <v>619287.59</v>
      </c>
      <c r="C39" s="30">
        <v>3470146.096</v>
      </c>
      <c r="D39" s="30">
        <v>3486976.633</v>
      </c>
      <c r="E39" s="37" t="s">
        <v>63</v>
      </c>
      <c r="F39" s="33">
        <f t="shared" si="0"/>
        <v>2.760583578179876</v>
      </c>
      <c r="G39" s="33">
        <f t="shared" si="1"/>
        <v>-0.4246456403374178</v>
      </c>
    </row>
    <row r="40" spans="1:7" ht="12.75">
      <c r="A40" s="31" t="s">
        <v>64</v>
      </c>
      <c r="B40" s="29">
        <v>694046.266</v>
      </c>
      <c r="C40" s="30">
        <v>3599861.617</v>
      </c>
      <c r="D40" s="30">
        <v>3616373.392</v>
      </c>
      <c r="E40" s="37" t="s">
        <v>64</v>
      </c>
      <c r="F40" s="33">
        <f t="shared" si="0"/>
        <v>12.07172196039</v>
      </c>
      <c r="G40" s="33">
        <f t="shared" si="1"/>
        <v>3.738042071183166</v>
      </c>
    </row>
    <row r="41" spans="1:7" ht="12.75">
      <c r="A41" s="31" t="s">
        <v>65</v>
      </c>
      <c r="B41" s="29">
        <v>700457.905</v>
      </c>
      <c r="C41" s="30">
        <v>3615685.605</v>
      </c>
      <c r="D41" s="30">
        <v>3633167.817</v>
      </c>
      <c r="E41" s="37" t="s">
        <v>65</v>
      </c>
      <c r="F41" s="33">
        <f t="shared" si="0"/>
        <v>0.9238057049067222</v>
      </c>
      <c r="G41" s="33">
        <f t="shared" si="1"/>
        <v>0.43957211925238</v>
      </c>
    </row>
    <row r="42" spans="1:7" ht="12.75">
      <c r="A42" s="31" t="s">
        <v>66</v>
      </c>
      <c r="B42" s="29">
        <v>693429.609</v>
      </c>
      <c r="C42" s="30">
        <v>3614233.975</v>
      </c>
      <c r="D42" s="30">
        <v>3632961.702</v>
      </c>
      <c r="E42" s="37" t="s">
        <v>66</v>
      </c>
      <c r="F42" s="33">
        <f t="shared" si="0"/>
        <v>-1.003385920814181</v>
      </c>
      <c r="G42" s="33">
        <f t="shared" si="1"/>
        <v>-0.04014812565540771</v>
      </c>
    </row>
    <row r="43" spans="1:7" ht="12.75">
      <c r="A43" s="31" t="s">
        <v>67</v>
      </c>
      <c r="B43" s="29">
        <v>671241.139</v>
      </c>
      <c r="C43" s="30">
        <v>3587716.116</v>
      </c>
      <c r="D43" s="30">
        <v>3604841.763</v>
      </c>
      <c r="E43" s="37" t="s">
        <v>67</v>
      </c>
      <c r="F43" s="33">
        <f t="shared" si="0"/>
        <v>-3.19981577250476</v>
      </c>
      <c r="G43" s="33">
        <f t="shared" si="1"/>
        <v>-0.7337062067211676</v>
      </c>
    </row>
    <row r="44" spans="1:7" ht="12.75">
      <c r="A44" s="31" t="s">
        <v>110</v>
      </c>
      <c r="B44" s="29">
        <v>679651.217</v>
      </c>
      <c r="C44" s="30">
        <v>3552967.428</v>
      </c>
      <c r="D44" s="30">
        <v>3573625.832</v>
      </c>
      <c r="E44" s="37" t="s">
        <v>110</v>
      </c>
      <c r="F44" s="33">
        <f t="shared" si="0"/>
        <v>1.2529145654762945</v>
      </c>
      <c r="G44" s="33">
        <f t="shared" si="1"/>
        <v>-0.9685461969812129</v>
      </c>
    </row>
    <row r="45" spans="1:7" ht="12.75">
      <c r="A45" s="31" t="s">
        <v>111</v>
      </c>
      <c r="B45" s="29">
        <v>694727.355</v>
      </c>
      <c r="C45" s="30">
        <v>3550338.588</v>
      </c>
      <c r="D45" s="30">
        <v>3569582.376</v>
      </c>
      <c r="E45" s="37" t="s">
        <v>111</v>
      </c>
      <c r="F45" s="33">
        <f t="shared" si="0"/>
        <v>2.21821687696618</v>
      </c>
      <c r="G45" s="33">
        <f t="shared" si="1"/>
        <v>-0.07398998311334508</v>
      </c>
    </row>
    <row r="46" spans="1:7" ht="12.75">
      <c r="A46" s="31" t="s">
        <v>112</v>
      </c>
      <c r="B46" s="29">
        <v>713251.537</v>
      </c>
      <c r="C46" s="30">
        <v>3603169.506</v>
      </c>
      <c r="D46" s="30">
        <v>3623213.53</v>
      </c>
      <c r="E46" s="37" t="s">
        <v>112</v>
      </c>
      <c r="F46" s="33">
        <f t="shared" si="0"/>
        <v>2.6663959417576164</v>
      </c>
      <c r="G46" s="33">
        <f t="shared" si="1"/>
        <v>1.4880529473601876</v>
      </c>
    </row>
    <row r="47" spans="1:7" ht="12.75">
      <c r="A47" s="31" t="s">
        <v>113</v>
      </c>
      <c r="B47" s="29">
        <v>739443.393</v>
      </c>
      <c r="C47" s="30">
        <v>3731928.624</v>
      </c>
      <c r="D47" s="30">
        <v>3747474.055</v>
      </c>
      <c r="E47" s="37" t="s">
        <v>113</v>
      </c>
      <c r="F47" s="33">
        <f t="shared" si="0"/>
        <v>3.672176594272103</v>
      </c>
      <c r="G47" s="33">
        <f t="shared" si="1"/>
        <v>3.5734959952783245</v>
      </c>
    </row>
    <row r="48" spans="1:7" ht="12.75">
      <c r="A48" s="31" t="s">
        <v>114</v>
      </c>
      <c r="B48" s="29">
        <v>697687.82</v>
      </c>
      <c r="C48" s="30">
        <v>3544260.78</v>
      </c>
      <c r="D48" s="30">
        <v>3555978.106</v>
      </c>
      <c r="E48" s="37" t="s">
        <v>114</v>
      </c>
      <c r="F48" s="33">
        <f t="shared" si="0"/>
        <v>-5.646892432237891</v>
      </c>
      <c r="G48" s="33">
        <f t="shared" si="1"/>
        <v>-5.0287093593674275</v>
      </c>
    </row>
    <row r="49" spans="1:7" ht="12.75">
      <c r="A49" s="31" t="s">
        <v>115</v>
      </c>
      <c r="B49" s="29">
        <v>671557.609</v>
      </c>
      <c r="C49" s="30">
        <v>3596604.572</v>
      </c>
      <c r="D49" s="30">
        <v>3610315.178</v>
      </c>
      <c r="E49" s="37" t="s">
        <v>115</v>
      </c>
      <c r="F49" s="33">
        <f t="shared" si="0"/>
        <v>-3.7452583019150163</v>
      </c>
      <c r="G49" s="33">
        <f t="shared" si="1"/>
        <v>1.4768606276200806</v>
      </c>
    </row>
    <row r="50" spans="1:7" ht="12.75">
      <c r="A50" s="31" t="s">
        <v>116</v>
      </c>
      <c r="B50" s="29">
        <v>677852.678</v>
      </c>
      <c r="C50" s="30">
        <v>3639618.453</v>
      </c>
      <c r="D50" s="30">
        <v>3652770.594</v>
      </c>
      <c r="E50" s="37" t="s">
        <v>116</v>
      </c>
      <c r="F50" s="33">
        <f t="shared" si="0"/>
        <v>0.9373833183684321</v>
      </c>
      <c r="G50" s="33">
        <f t="shared" si="1"/>
        <v>1.1959580248234207</v>
      </c>
    </row>
    <row r="51" spans="1:7" ht="12.75">
      <c r="A51" s="31" t="s">
        <v>117</v>
      </c>
      <c r="B51" s="29">
        <v>697095.81</v>
      </c>
      <c r="C51" s="30">
        <v>3654728.774</v>
      </c>
      <c r="D51" s="30">
        <v>3667800.235</v>
      </c>
      <c r="E51" s="37" t="s">
        <v>117</v>
      </c>
      <c r="F51" s="33">
        <f t="shared" si="0"/>
        <v>2.83883690727266</v>
      </c>
      <c r="G51" s="33">
        <f t="shared" si="1"/>
        <v>0.4151622263466966</v>
      </c>
    </row>
    <row r="52" spans="1:7" ht="12.75">
      <c r="A52" s="31" t="s">
        <v>118</v>
      </c>
      <c r="B52" s="29">
        <v>831729.593</v>
      </c>
      <c r="C52" s="30">
        <v>3919052.807</v>
      </c>
      <c r="D52" s="30">
        <v>3932326.509</v>
      </c>
      <c r="E52" s="37" t="s">
        <v>118</v>
      </c>
      <c r="F52" s="33">
        <f t="shared" si="0"/>
        <v>19.313526357302294</v>
      </c>
      <c r="G52" s="33">
        <f t="shared" si="1"/>
        <v>7.232384380488635</v>
      </c>
    </row>
    <row r="53" spans="1:7" ht="12.75">
      <c r="A53" s="31" t="s">
        <v>119</v>
      </c>
      <c r="B53" s="29">
        <v>866487.306</v>
      </c>
      <c r="C53" s="30">
        <v>4151880.114</v>
      </c>
      <c r="D53" s="30">
        <v>4165709.67</v>
      </c>
      <c r="E53" s="37" t="s">
        <v>119</v>
      </c>
      <c r="F53" s="33">
        <f t="shared" si="0"/>
        <v>4.178967935315486</v>
      </c>
      <c r="G53" s="33">
        <f t="shared" si="1"/>
        <v>5.9409076240089576</v>
      </c>
    </row>
    <row r="54" spans="1:7" ht="12.75">
      <c r="A54" s="31" t="s">
        <v>120</v>
      </c>
      <c r="B54" s="29">
        <v>751178.156</v>
      </c>
      <c r="C54" s="30">
        <v>3875885.307</v>
      </c>
      <c r="D54" s="30">
        <v>3889391.264</v>
      </c>
      <c r="E54" s="37" t="s">
        <v>120</v>
      </c>
      <c r="F54" s="33">
        <f t="shared" si="0"/>
        <v>-13.307656003906883</v>
      </c>
      <c r="G54" s="33">
        <f t="shared" si="1"/>
        <v>-6.6474657124456655</v>
      </c>
    </row>
    <row r="55" spans="1:7" ht="12.75">
      <c r="A55" s="31" t="s">
        <v>121</v>
      </c>
      <c r="B55" s="29">
        <v>730092.901</v>
      </c>
      <c r="C55" s="30">
        <v>3866767.961</v>
      </c>
      <c r="D55" s="30">
        <v>3878172.441</v>
      </c>
      <c r="E55" s="37" t="s">
        <v>121</v>
      </c>
      <c r="F55" s="33">
        <f t="shared" si="0"/>
        <v>-2.8069579541926943</v>
      </c>
      <c r="G55" s="33">
        <f t="shared" si="1"/>
        <v>-0.23523260565872836</v>
      </c>
    </row>
    <row r="56" spans="1:6" ht="12.75">
      <c r="A56" s="31"/>
      <c r="B56" s="30"/>
      <c r="C56" s="30"/>
      <c r="D56" s="37"/>
      <c r="E56" s="33"/>
      <c r="F56" s="33"/>
    </row>
    <row r="57" spans="1:6" ht="12.75">
      <c r="A57" s="31"/>
      <c r="B57" s="30"/>
      <c r="C57" s="30"/>
      <c r="D57" s="37"/>
      <c r="E57" s="33"/>
      <c r="F57" s="33"/>
    </row>
    <row r="58" spans="1:7" ht="12.75">
      <c r="A58" s="31"/>
      <c r="B58" s="29"/>
      <c r="C58" s="30"/>
      <c r="D58" s="30"/>
      <c r="E58" s="37"/>
      <c r="F58" s="33"/>
      <c r="G58" s="33"/>
    </row>
    <row r="59" spans="1:7" ht="12.75">
      <c r="A59" s="31"/>
      <c r="B59" s="29"/>
      <c r="C59" s="30"/>
      <c r="D59" s="30"/>
      <c r="E59" s="37"/>
      <c r="F59" s="33"/>
      <c r="G59" s="33"/>
    </row>
    <row r="60" spans="1:7" ht="12.75">
      <c r="A60" s="31"/>
      <c r="B60" s="29"/>
      <c r="C60" s="30"/>
      <c r="D60" s="30"/>
      <c r="E60" s="37"/>
      <c r="F60" s="33"/>
      <c r="G60" s="33"/>
    </row>
    <row r="61" spans="1:7" ht="12.75">
      <c r="A61" s="31"/>
      <c r="B61" s="29"/>
      <c r="C61" s="30"/>
      <c r="D61" s="30"/>
      <c r="E61" s="37"/>
      <c r="F61" s="33"/>
      <c r="G61" s="33"/>
    </row>
    <row r="62" spans="1:7" ht="12.75">
      <c r="A62" s="31"/>
      <c r="B62" s="29"/>
      <c r="C62" s="30"/>
      <c r="D62" s="30"/>
      <c r="E62" s="37"/>
      <c r="F62" s="33"/>
      <c r="G62" s="33"/>
    </row>
    <row r="63" spans="1:7" ht="12.75">
      <c r="A63" s="31"/>
      <c r="B63" s="29"/>
      <c r="C63" s="30"/>
      <c r="D63" s="30"/>
      <c r="E63" s="37"/>
      <c r="F63" s="33"/>
      <c r="G63" s="33"/>
    </row>
    <row r="64" spans="1:7" ht="12.75">
      <c r="A64" s="31"/>
      <c r="B64" s="29"/>
      <c r="C64" s="30"/>
      <c r="D64" s="30"/>
      <c r="E64" s="37"/>
      <c r="F64" s="33"/>
      <c r="G64" s="33"/>
    </row>
    <row r="65" spans="1:7" ht="12.75">
      <c r="A65" s="31"/>
      <c r="B65" s="29"/>
      <c r="C65" s="30"/>
      <c r="D65" s="30"/>
      <c r="E65" s="37"/>
      <c r="F65" s="33"/>
      <c r="G65" s="33"/>
    </row>
    <row r="66" spans="1:7" ht="12.75">
      <c r="A66" s="31"/>
      <c r="B66" s="29"/>
      <c r="C66" s="30"/>
      <c r="D66" s="30"/>
      <c r="E66" s="37"/>
      <c r="F66" s="33"/>
      <c r="G66" s="33"/>
    </row>
    <row r="67" spans="1:7" ht="12.75">
      <c r="A67" s="31"/>
      <c r="B67" s="29"/>
      <c r="C67" s="30"/>
      <c r="D67" s="30"/>
      <c r="E67" s="37"/>
      <c r="F67" s="33"/>
      <c r="G67" s="33"/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79">
      <selection activeCell="M104" sqref="M104"/>
    </sheetView>
  </sheetViews>
  <sheetFormatPr defaultColWidth="9.140625" defaultRowHeight="12.75"/>
  <cols>
    <col min="5" max="5" width="9.8515625" style="0" customWidth="1"/>
    <col min="6" max="6" width="15.28125" style="0" customWidth="1"/>
    <col min="7" max="7" width="14.57421875" style="0" customWidth="1"/>
  </cols>
  <sheetData>
    <row r="1" spans="1:13" ht="21.75">
      <c r="A1" s="10" t="s">
        <v>73</v>
      </c>
      <c r="B1" s="11"/>
      <c r="C1" s="11"/>
      <c r="D1" s="11"/>
      <c r="E1" s="34"/>
      <c r="F1" s="11"/>
      <c r="G1" s="11"/>
      <c r="H1" s="11"/>
      <c r="I1" s="11"/>
      <c r="J1" s="11"/>
      <c r="K1" s="11"/>
      <c r="L1" s="12"/>
      <c r="M1" s="13"/>
    </row>
    <row r="2" spans="1:13" ht="22.5">
      <c r="A2" s="14" t="s">
        <v>25</v>
      </c>
      <c r="B2" s="15"/>
      <c r="C2" s="15"/>
      <c r="D2" s="15"/>
      <c r="E2" s="35"/>
      <c r="F2" s="15"/>
      <c r="G2" s="15"/>
      <c r="H2" s="15"/>
      <c r="I2" s="15"/>
      <c r="J2" s="15"/>
      <c r="K2" s="15"/>
      <c r="L2" s="16"/>
      <c r="M2" s="17"/>
    </row>
    <row r="3" spans="1:8" ht="12.75">
      <c r="A3" s="18"/>
      <c r="B3" s="18"/>
      <c r="C3" s="18"/>
      <c r="D3" s="18"/>
      <c r="E3" s="36"/>
      <c r="F3" s="18"/>
      <c r="G3" s="18"/>
      <c r="H3" s="18"/>
    </row>
    <row r="4" spans="1:8" ht="12.75">
      <c r="A4" s="20" t="s">
        <v>26</v>
      </c>
      <c r="B4" s="18"/>
      <c r="C4" s="18"/>
      <c r="D4" s="18"/>
      <c r="E4" s="36"/>
      <c r="F4" s="18"/>
      <c r="G4" s="18"/>
      <c r="H4" s="18"/>
    </row>
    <row r="5" spans="1:8" ht="14.25">
      <c r="A5" s="22"/>
      <c r="B5" s="23"/>
      <c r="C5" s="23"/>
      <c r="D5" s="23"/>
      <c r="E5" s="28"/>
      <c r="F5" s="23"/>
      <c r="G5" s="23"/>
      <c r="H5" s="28"/>
    </row>
    <row r="6" spans="1:5" ht="12.75">
      <c r="A6" s="32" t="s">
        <v>108</v>
      </c>
      <c r="B6" s="32" t="s">
        <v>71</v>
      </c>
      <c r="C6" s="32" t="s">
        <v>31</v>
      </c>
      <c r="D6" s="32" t="s">
        <v>72</v>
      </c>
      <c r="E6" s="32"/>
    </row>
    <row r="7" spans="1:7" ht="12.75">
      <c r="A7" s="37" t="s">
        <v>83</v>
      </c>
      <c r="B7" s="29">
        <v>23076</v>
      </c>
      <c r="C7" s="30">
        <v>85060</v>
      </c>
      <c r="D7" s="30">
        <v>120454</v>
      </c>
      <c r="E7" s="32" t="s">
        <v>108</v>
      </c>
      <c r="F7" s="32" t="s">
        <v>68</v>
      </c>
      <c r="G7" s="32" t="s">
        <v>69</v>
      </c>
    </row>
    <row r="8" spans="1:7" ht="12.75">
      <c r="A8" s="37" t="s">
        <v>84</v>
      </c>
      <c r="B8" s="29">
        <v>23748</v>
      </c>
      <c r="C8" s="30">
        <v>96761</v>
      </c>
      <c r="D8" s="30">
        <v>145933</v>
      </c>
      <c r="E8" s="37" t="s">
        <v>84</v>
      </c>
      <c r="F8" s="33">
        <f>(B8-B7)/B7*100</f>
        <v>2.912116484659386</v>
      </c>
      <c r="G8" s="33">
        <f>(C8-C7)/C7*100</f>
        <v>13.756172113802023</v>
      </c>
    </row>
    <row r="9" spans="1:7" ht="12.75">
      <c r="A9" s="37" t="s">
        <v>85</v>
      </c>
      <c r="B9" s="29">
        <v>26086</v>
      </c>
      <c r="C9" s="30">
        <v>120956</v>
      </c>
      <c r="D9" s="30">
        <v>149254</v>
      </c>
      <c r="E9" s="37" t="s">
        <v>85</v>
      </c>
      <c r="F9" s="33">
        <f aca="true" t="shared" si="0" ref="F9:F37">(B9-B8)/B8*100</f>
        <v>9.845039582280613</v>
      </c>
      <c r="G9" s="33">
        <f aca="true" t="shared" si="1" ref="G9:G37">(C9-C8)/C8*100</f>
        <v>25.004909002594022</v>
      </c>
    </row>
    <row r="10" spans="1:7" ht="12.75">
      <c r="A10" s="37" t="s">
        <v>86</v>
      </c>
      <c r="B10" s="29">
        <v>28277</v>
      </c>
      <c r="C10" s="30">
        <v>138818</v>
      </c>
      <c r="D10" s="30">
        <v>168020</v>
      </c>
      <c r="E10" s="37" t="s">
        <v>86</v>
      </c>
      <c r="F10" s="33">
        <f t="shared" si="0"/>
        <v>8.399141301847735</v>
      </c>
      <c r="G10" s="33">
        <f t="shared" si="1"/>
        <v>14.767353417771753</v>
      </c>
    </row>
    <row r="11" spans="1:7" ht="12.75">
      <c r="A11" s="37" t="s">
        <v>87</v>
      </c>
      <c r="B11" s="29">
        <v>33351</v>
      </c>
      <c r="C11" s="30">
        <v>192668</v>
      </c>
      <c r="D11" s="30">
        <v>228387</v>
      </c>
      <c r="E11" s="37" t="s">
        <v>87</v>
      </c>
      <c r="F11" s="33">
        <f t="shared" si="0"/>
        <v>17.943912013297027</v>
      </c>
      <c r="G11" s="33">
        <f t="shared" si="1"/>
        <v>38.791799334380265</v>
      </c>
    </row>
    <row r="12" spans="1:7" ht="12.75">
      <c r="A12" s="37" t="s">
        <v>88</v>
      </c>
      <c r="B12" s="29">
        <v>41806</v>
      </c>
      <c r="C12" s="30">
        <v>219003</v>
      </c>
      <c r="D12" s="30">
        <v>257592</v>
      </c>
      <c r="E12" s="37" t="s">
        <v>88</v>
      </c>
      <c r="F12" s="33">
        <f t="shared" si="0"/>
        <v>25.351563671254233</v>
      </c>
      <c r="G12" s="33">
        <f t="shared" si="1"/>
        <v>13.668590528785268</v>
      </c>
    </row>
    <row r="13" spans="1:7" ht="12.75">
      <c r="A13" s="37" t="s">
        <v>89</v>
      </c>
      <c r="B13" s="29">
        <v>51600</v>
      </c>
      <c r="C13" s="30">
        <v>266042</v>
      </c>
      <c r="D13" s="30">
        <v>298783</v>
      </c>
      <c r="E13" s="37" t="s">
        <v>89</v>
      </c>
      <c r="F13" s="33">
        <f t="shared" si="0"/>
        <v>23.427259245084436</v>
      </c>
      <c r="G13" s="33">
        <f t="shared" si="1"/>
        <v>21.478701205006324</v>
      </c>
    </row>
    <row r="14" spans="1:7" ht="12.75">
      <c r="A14" s="37" t="s">
        <v>90</v>
      </c>
      <c r="B14" s="29">
        <v>73826</v>
      </c>
      <c r="C14" s="30">
        <v>332061</v>
      </c>
      <c r="D14" s="30">
        <v>363998</v>
      </c>
      <c r="E14" s="37" t="s">
        <v>90</v>
      </c>
      <c r="F14" s="33">
        <f t="shared" si="0"/>
        <v>43.07364341085271</v>
      </c>
      <c r="G14" s="33">
        <f t="shared" si="1"/>
        <v>24.815254734214896</v>
      </c>
    </row>
    <row r="15" spans="1:7" ht="12.75">
      <c r="A15" s="37" t="s">
        <v>91</v>
      </c>
      <c r="B15" s="29">
        <v>79257</v>
      </c>
      <c r="C15" s="30">
        <v>398754</v>
      </c>
      <c r="D15" s="30">
        <v>432741</v>
      </c>
      <c r="E15" s="37" t="s">
        <v>91</v>
      </c>
      <c r="F15" s="33">
        <f t="shared" si="0"/>
        <v>7.356486874542845</v>
      </c>
      <c r="G15" s="33">
        <f t="shared" si="1"/>
        <v>20.084562776116435</v>
      </c>
    </row>
    <row r="16" spans="1:7" ht="12.75">
      <c r="A16" s="37" t="s">
        <v>92</v>
      </c>
      <c r="B16" s="29">
        <v>85183</v>
      </c>
      <c r="C16" s="30">
        <v>467109</v>
      </c>
      <c r="D16" s="30">
        <v>497498</v>
      </c>
      <c r="E16" s="37" t="s">
        <v>92</v>
      </c>
      <c r="F16" s="33">
        <f t="shared" si="0"/>
        <v>7.476942099751442</v>
      </c>
      <c r="G16" s="33">
        <f t="shared" si="1"/>
        <v>17.142147790366995</v>
      </c>
    </row>
    <row r="17" spans="1:7" ht="12.75">
      <c r="A17" s="37" t="s">
        <v>93</v>
      </c>
      <c r="B17" s="29">
        <v>91826</v>
      </c>
      <c r="C17" s="30">
        <v>539667</v>
      </c>
      <c r="D17" s="30">
        <v>571215</v>
      </c>
      <c r="E17" s="37" t="s">
        <v>93</v>
      </c>
      <c r="F17" s="33">
        <f t="shared" si="0"/>
        <v>7.798504396417126</v>
      </c>
      <c r="G17" s="33">
        <f t="shared" si="1"/>
        <v>15.533419394616674</v>
      </c>
    </row>
    <row r="18" spans="1:7" ht="12.75">
      <c r="A18" s="37" t="s">
        <v>94</v>
      </c>
      <c r="B18" s="29">
        <v>111769</v>
      </c>
      <c r="C18" s="30">
        <v>636042</v>
      </c>
      <c r="D18" s="30">
        <v>660117</v>
      </c>
      <c r="E18" s="37" t="s">
        <v>94</v>
      </c>
      <c r="F18" s="33">
        <f t="shared" si="0"/>
        <v>21.718249733191037</v>
      </c>
      <c r="G18" s="33">
        <f t="shared" si="1"/>
        <v>17.858234800349106</v>
      </c>
    </row>
    <row r="19" spans="1:22" ht="12.75">
      <c r="A19" s="37" t="s">
        <v>95</v>
      </c>
      <c r="B19" s="29">
        <v>139479</v>
      </c>
      <c r="C19" s="30">
        <v>726992</v>
      </c>
      <c r="D19" s="30">
        <v>750276</v>
      </c>
      <c r="E19" s="37" t="s">
        <v>95</v>
      </c>
      <c r="F19" s="33">
        <f t="shared" si="0"/>
        <v>24.792205352110155</v>
      </c>
      <c r="G19" s="33">
        <f t="shared" si="1"/>
        <v>14.299370167378884</v>
      </c>
      <c r="J19" s="43"/>
      <c r="K19" s="38"/>
      <c r="L19" s="39"/>
      <c r="M19" s="40"/>
      <c r="N19" s="18"/>
      <c r="O19" s="41"/>
      <c r="P19" s="29"/>
      <c r="Q19" s="41"/>
      <c r="R19" s="41"/>
      <c r="S19" s="30"/>
      <c r="T19" s="41"/>
      <c r="U19" s="42"/>
      <c r="V19" s="30"/>
    </row>
    <row r="20" spans="1:22" ht="12.75">
      <c r="A20" s="37" t="s">
        <v>96</v>
      </c>
      <c r="B20" s="29">
        <v>168440</v>
      </c>
      <c r="C20" s="30">
        <v>922417</v>
      </c>
      <c r="D20" s="30">
        <v>939491</v>
      </c>
      <c r="E20" s="37" t="s">
        <v>96</v>
      </c>
      <c r="F20" s="33">
        <f t="shared" si="0"/>
        <v>20.763699194860873</v>
      </c>
      <c r="G20" s="33">
        <f t="shared" si="1"/>
        <v>26.881313687083214</v>
      </c>
      <c r="J20" s="43"/>
      <c r="K20" s="38"/>
      <c r="L20" s="39"/>
      <c r="M20" s="40"/>
      <c r="N20" s="18"/>
      <c r="O20" s="41"/>
      <c r="P20" s="29"/>
      <c r="Q20" s="41"/>
      <c r="R20" s="41"/>
      <c r="S20" s="30"/>
      <c r="T20" s="41"/>
      <c r="U20" s="42"/>
      <c r="V20" s="30"/>
    </row>
    <row r="21" spans="1:22" ht="12.75">
      <c r="A21" s="37" t="s">
        <v>97</v>
      </c>
      <c r="B21" s="29">
        <v>167922</v>
      </c>
      <c r="C21" s="30">
        <v>1094715</v>
      </c>
      <c r="D21" s="30">
        <v>1112146</v>
      </c>
      <c r="E21" s="37" t="s">
        <v>97</v>
      </c>
      <c r="F21" s="33">
        <f t="shared" si="0"/>
        <v>-0.3075279031109</v>
      </c>
      <c r="G21" s="33">
        <f t="shared" si="1"/>
        <v>18.67897057404623</v>
      </c>
      <c r="J21" s="43"/>
      <c r="K21" s="38"/>
      <c r="L21" s="39"/>
      <c r="M21" s="40"/>
      <c r="N21" s="18"/>
      <c r="O21" s="41"/>
      <c r="P21" s="29"/>
      <c r="Q21" s="41"/>
      <c r="R21" s="41"/>
      <c r="S21" s="30"/>
      <c r="T21" s="41"/>
      <c r="U21" s="42"/>
      <c r="V21" s="30"/>
    </row>
    <row r="22" spans="1:22" ht="12.75">
      <c r="A22" s="37" t="s">
        <v>98</v>
      </c>
      <c r="B22" s="29">
        <v>171642</v>
      </c>
      <c r="C22" s="30">
        <v>1260427</v>
      </c>
      <c r="D22" s="30">
        <v>1278288</v>
      </c>
      <c r="E22" s="37" t="s">
        <v>98</v>
      </c>
      <c r="F22" s="33">
        <f t="shared" si="0"/>
        <v>2.2153142530460572</v>
      </c>
      <c r="G22" s="33">
        <f t="shared" si="1"/>
        <v>15.137455867508894</v>
      </c>
      <c r="J22" s="43"/>
      <c r="K22" s="38"/>
      <c r="L22" s="39"/>
      <c r="M22" s="40"/>
      <c r="N22" s="18"/>
      <c r="O22" s="41"/>
      <c r="P22" s="29"/>
      <c r="Q22" s="41"/>
      <c r="R22" s="41"/>
      <c r="S22" s="30"/>
      <c r="T22" s="41"/>
      <c r="U22" s="42"/>
      <c r="V22" s="30"/>
    </row>
    <row r="23" spans="1:22" ht="12.75">
      <c r="A23" s="37" t="s">
        <v>99</v>
      </c>
      <c r="B23" s="29">
        <v>198311</v>
      </c>
      <c r="C23" s="30">
        <v>1503603</v>
      </c>
      <c r="D23" s="30">
        <v>1520461</v>
      </c>
      <c r="E23" s="37" t="s">
        <v>99</v>
      </c>
      <c r="F23" s="33">
        <f t="shared" si="0"/>
        <v>15.537572389042309</v>
      </c>
      <c r="G23" s="33">
        <f t="shared" si="1"/>
        <v>19.29314430744502</v>
      </c>
      <c r="J23" s="43"/>
      <c r="K23" s="38"/>
      <c r="L23" s="39"/>
      <c r="M23" s="40"/>
      <c r="N23" s="18"/>
      <c r="O23" s="41"/>
      <c r="P23" s="29"/>
      <c r="Q23" s="41"/>
      <c r="R23" s="41"/>
      <c r="S23" s="30"/>
      <c r="T23" s="41"/>
      <c r="U23" s="42"/>
      <c r="V23" s="30"/>
    </row>
    <row r="24" spans="1:22" ht="12.75">
      <c r="A24" s="37" t="s">
        <v>100</v>
      </c>
      <c r="B24" s="29">
        <v>188134.52</v>
      </c>
      <c r="C24" s="30">
        <v>1666419.102</v>
      </c>
      <c r="D24" s="30">
        <v>1684325.46</v>
      </c>
      <c r="E24" s="37" t="s">
        <v>100</v>
      </c>
      <c r="F24" s="33">
        <f t="shared" si="0"/>
        <v>-5.131576160676922</v>
      </c>
      <c r="G24" s="33">
        <f t="shared" si="1"/>
        <v>10.828396990428987</v>
      </c>
      <c r="J24" s="43"/>
      <c r="K24" s="38"/>
      <c r="L24" s="39"/>
      <c r="M24" s="40"/>
      <c r="N24" s="18"/>
      <c r="O24" s="41"/>
      <c r="P24" s="29"/>
      <c r="Q24" s="41"/>
      <c r="R24" s="41"/>
      <c r="S24" s="30"/>
      <c r="T24" s="41"/>
      <c r="U24" s="42"/>
      <c r="V24" s="30"/>
    </row>
    <row r="25" spans="1:22" ht="12.75">
      <c r="A25" s="37" t="s">
        <v>101</v>
      </c>
      <c r="B25" s="29">
        <v>178259.947</v>
      </c>
      <c r="C25" s="30">
        <v>1828691.4319999998</v>
      </c>
      <c r="D25" s="30">
        <v>1840823.92</v>
      </c>
      <c r="E25" s="37" t="s">
        <v>101</v>
      </c>
      <c r="F25" s="33">
        <f t="shared" si="0"/>
        <v>-5.248676851010652</v>
      </c>
      <c r="G25" s="33">
        <f t="shared" si="1"/>
        <v>9.7377862390826</v>
      </c>
      <c r="J25" s="43"/>
      <c r="K25" s="38"/>
      <c r="L25" s="39"/>
      <c r="M25" s="40"/>
      <c r="N25" s="18"/>
      <c r="O25" s="41"/>
      <c r="P25" s="29"/>
      <c r="Q25" s="41"/>
      <c r="R25" s="41"/>
      <c r="S25" s="30"/>
      <c r="T25" s="41"/>
      <c r="U25" s="42"/>
      <c r="V25" s="30"/>
    </row>
    <row r="26" spans="1:22" ht="12.75">
      <c r="A26" s="37" t="s">
        <v>102</v>
      </c>
      <c r="B26" s="29">
        <v>205338.96399999998</v>
      </c>
      <c r="C26" s="30">
        <v>1923481.3909999998</v>
      </c>
      <c r="D26" s="30">
        <v>1935471.4109999998</v>
      </c>
      <c r="E26" s="37" t="s">
        <v>102</v>
      </c>
      <c r="F26" s="33">
        <f t="shared" si="0"/>
        <v>15.190746690842444</v>
      </c>
      <c r="G26" s="33">
        <f t="shared" si="1"/>
        <v>5.183485706843955</v>
      </c>
      <c r="J26" s="43"/>
      <c r="K26" s="38"/>
      <c r="L26" s="39"/>
      <c r="M26" s="40"/>
      <c r="N26" s="18"/>
      <c r="O26" s="41"/>
      <c r="P26" s="29"/>
      <c r="Q26" s="41"/>
      <c r="R26" s="41"/>
      <c r="S26" s="30"/>
      <c r="T26" s="41"/>
      <c r="U26" s="42"/>
      <c r="V26" s="30"/>
    </row>
    <row r="27" spans="1:22" ht="12.75">
      <c r="A27" s="37" t="s">
        <v>103</v>
      </c>
      <c r="B27" s="29">
        <v>203966.37099999998</v>
      </c>
      <c r="C27" s="30">
        <v>1987963.172</v>
      </c>
      <c r="D27" s="30">
        <v>2002358.4589999998</v>
      </c>
      <c r="E27" s="37" t="s">
        <v>103</v>
      </c>
      <c r="F27" s="33">
        <f t="shared" si="0"/>
        <v>-0.6684522865324253</v>
      </c>
      <c r="G27" s="33">
        <f t="shared" si="1"/>
        <v>3.3523475351366265</v>
      </c>
      <c r="J27" s="43"/>
      <c r="K27" s="38"/>
      <c r="L27" s="39"/>
      <c r="M27" s="40"/>
      <c r="N27" s="18"/>
      <c r="O27" s="41"/>
      <c r="P27" s="29"/>
      <c r="Q27" s="41"/>
      <c r="R27" s="41"/>
      <c r="S27" s="30"/>
      <c r="T27" s="41"/>
      <c r="U27" s="42"/>
      <c r="V27" s="30"/>
    </row>
    <row r="28" spans="1:22" ht="12.75">
      <c r="A28" s="37" t="s">
        <v>74</v>
      </c>
      <c r="B28" s="29">
        <v>229840.815</v>
      </c>
      <c r="C28" s="30">
        <v>1998774.329</v>
      </c>
      <c r="D28" s="30">
        <v>2016635.1879999998</v>
      </c>
      <c r="E28" s="37" t="s">
        <v>74</v>
      </c>
      <c r="F28" s="33">
        <f t="shared" si="0"/>
        <v>12.685642183632332</v>
      </c>
      <c r="G28" s="33">
        <f t="shared" si="1"/>
        <v>0.5438308491964302</v>
      </c>
      <c r="J28" s="43"/>
      <c r="K28" s="38"/>
      <c r="L28" s="39"/>
      <c r="M28" s="40"/>
      <c r="N28" s="18"/>
      <c r="O28" s="41"/>
      <c r="P28" s="29"/>
      <c r="Q28" s="41"/>
      <c r="R28" s="41"/>
      <c r="S28" s="30"/>
      <c r="T28" s="41"/>
      <c r="U28" s="42"/>
      <c r="V28" s="30"/>
    </row>
    <row r="29" spans="1:7" ht="12.75">
      <c r="A29" s="37" t="s">
        <v>75</v>
      </c>
      <c r="B29" s="29">
        <v>259410.57</v>
      </c>
      <c r="C29" s="30">
        <v>1984048.523</v>
      </c>
      <c r="D29" s="30">
        <v>2004225.48</v>
      </c>
      <c r="E29" s="37" t="s">
        <v>75</v>
      </c>
      <c r="F29" s="33">
        <f t="shared" si="0"/>
        <v>12.865319416832039</v>
      </c>
      <c r="G29" s="33">
        <f t="shared" si="1"/>
        <v>-0.736741801530305</v>
      </c>
    </row>
    <row r="30" spans="1:7" ht="12.75">
      <c r="A30" s="37" t="s">
        <v>76</v>
      </c>
      <c r="B30" s="29">
        <v>354752.149</v>
      </c>
      <c r="C30" s="30">
        <v>2107268.779</v>
      </c>
      <c r="D30" s="30">
        <v>2122860.844</v>
      </c>
      <c r="E30" s="37" t="s">
        <v>76</v>
      </c>
      <c r="F30" s="33">
        <f t="shared" si="0"/>
        <v>36.753158901736334</v>
      </c>
      <c r="G30" s="33">
        <f t="shared" si="1"/>
        <v>6.210546494784495</v>
      </c>
    </row>
    <row r="31" spans="1:7" ht="12.75">
      <c r="A31" s="37" t="s">
        <v>77</v>
      </c>
      <c r="B31" s="29">
        <v>412628.674</v>
      </c>
      <c r="C31" s="30">
        <v>2208590.56</v>
      </c>
      <c r="D31" s="30">
        <v>2219557.025</v>
      </c>
      <c r="E31" s="37" t="s">
        <v>77</v>
      </c>
      <c r="F31" s="33">
        <f t="shared" si="0"/>
        <v>16.314636898788745</v>
      </c>
      <c r="G31" s="33">
        <f t="shared" si="1"/>
        <v>4.808203965707782</v>
      </c>
    </row>
    <row r="32" spans="1:7" ht="12.75">
      <c r="A32" s="37" t="s">
        <v>78</v>
      </c>
      <c r="B32" s="29">
        <v>348247.68</v>
      </c>
      <c r="C32" s="30">
        <v>2329669.153</v>
      </c>
      <c r="D32" s="30">
        <v>2345837.874</v>
      </c>
      <c r="E32" s="37" t="s">
        <v>78</v>
      </c>
      <c r="F32" s="33">
        <f t="shared" si="0"/>
        <v>-15.602646654652993</v>
      </c>
      <c r="G32" s="33">
        <f t="shared" si="1"/>
        <v>5.482165648665992</v>
      </c>
    </row>
    <row r="33" spans="1:7" ht="12.75">
      <c r="A33" s="37" t="s">
        <v>79</v>
      </c>
      <c r="B33" s="29">
        <v>387908.818</v>
      </c>
      <c r="C33" s="30">
        <v>2777679.471</v>
      </c>
      <c r="D33" s="30">
        <v>2795544.707</v>
      </c>
      <c r="E33" s="37" t="s">
        <v>79</v>
      </c>
      <c r="F33" s="33">
        <f t="shared" si="0"/>
        <v>11.388773070936189</v>
      </c>
      <c r="G33" s="33">
        <f t="shared" si="1"/>
        <v>19.23064128754423</v>
      </c>
    </row>
    <row r="34" spans="1:7" ht="12.75">
      <c r="A34" s="37" t="s">
        <v>80</v>
      </c>
      <c r="B34" s="29">
        <v>454342.278</v>
      </c>
      <c r="C34" s="30">
        <v>3281017.054</v>
      </c>
      <c r="D34" s="30">
        <v>3300500.329</v>
      </c>
      <c r="E34" s="37" t="s">
        <v>80</v>
      </c>
      <c r="F34" s="33">
        <f t="shared" si="0"/>
        <v>17.12605048333806</v>
      </c>
      <c r="G34" s="33">
        <f t="shared" si="1"/>
        <v>18.120794290883108</v>
      </c>
    </row>
    <row r="35" spans="1:7" ht="12.75">
      <c r="A35" s="37" t="s">
        <v>81</v>
      </c>
      <c r="B35" s="29">
        <v>491115.126</v>
      </c>
      <c r="C35" s="30">
        <v>3239856.896</v>
      </c>
      <c r="D35" s="30">
        <v>3261305.906</v>
      </c>
      <c r="E35" s="37" t="s">
        <v>81</v>
      </c>
      <c r="F35" s="33">
        <f t="shared" si="0"/>
        <v>8.093644325127057</v>
      </c>
      <c r="G35" s="33">
        <f t="shared" si="1"/>
        <v>-1.2544938756054336</v>
      </c>
    </row>
    <row r="36" spans="1:7" ht="12.75">
      <c r="A36" s="37" t="s">
        <v>82</v>
      </c>
      <c r="B36" s="29">
        <v>671241.139</v>
      </c>
      <c r="C36" s="30">
        <v>3587716.116</v>
      </c>
      <c r="D36" s="30">
        <v>3604841.763</v>
      </c>
      <c r="E36" s="37" t="s">
        <v>82</v>
      </c>
      <c r="F36" s="33">
        <f t="shared" si="0"/>
        <v>36.67694262790839</v>
      </c>
      <c r="G36" s="33">
        <f t="shared" si="1"/>
        <v>10.736869904021825</v>
      </c>
    </row>
    <row r="37" spans="1:7" ht="12.75">
      <c r="A37" s="37" t="s">
        <v>109</v>
      </c>
      <c r="B37" s="29">
        <v>730092.901</v>
      </c>
      <c r="C37" s="30">
        <v>3866767.961</v>
      </c>
      <c r="D37" s="30">
        <v>3878172.441</v>
      </c>
      <c r="E37" s="37" t="s">
        <v>109</v>
      </c>
      <c r="F37" s="33">
        <f t="shared" si="0"/>
        <v>8.767603560126847</v>
      </c>
      <c r="G37" s="33">
        <f t="shared" si="1"/>
        <v>7.777980084754292</v>
      </c>
    </row>
    <row r="38" spans="1:7" ht="12.75">
      <c r="A38" s="31"/>
      <c r="B38" s="29"/>
      <c r="C38" s="30"/>
      <c r="D38" s="30"/>
      <c r="E38" s="37"/>
      <c r="F38" s="33"/>
      <c r="G38" s="33"/>
    </row>
    <row r="39" spans="1:7" ht="12.75">
      <c r="A39" s="31"/>
      <c r="B39" s="29"/>
      <c r="C39" s="30"/>
      <c r="D39" s="30"/>
      <c r="E39" s="37"/>
      <c r="F39" s="33"/>
      <c r="G39" s="33"/>
    </row>
    <row r="40" spans="1:7" ht="12.75">
      <c r="A40" s="31"/>
      <c r="B40" s="29"/>
      <c r="C40" s="30"/>
      <c r="D40" s="30"/>
      <c r="E40" s="37"/>
      <c r="F40" s="33"/>
      <c r="G40" s="33"/>
    </row>
    <row r="41" spans="1:7" ht="12.75">
      <c r="A41" s="31"/>
      <c r="B41" s="29"/>
      <c r="C41" s="30"/>
      <c r="D41" s="30"/>
      <c r="E41" s="37"/>
      <c r="F41" s="33"/>
      <c r="G41" s="33"/>
    </row>
    <row r="42" spans="1:7" ht="12.75">
      <c r="A42" s="31"/>
      <c r="B42" s="29"/>
      <c r="C42" s="30"/>
      <c r="D42" s="30"/>
      <c r="E42" s="37"/>
      <c r="F42" s="33"/>
      <c r="G42" s="33"/>
    </row>
    <row r="43" spans="1:7" ht="12.75">
      <c r="A43" s="31"/>
      <c r="B43" s="29"/>
      <c r="C43" s="30"/>
      <c r="D43" s="30"/>
      <c r="E43" s="37"/>
      <c r="F43" s="33"/>
      <c r="G43" s="33"/>
    </row>
    <row r="44" spans="1:7" ht="12.75">
      <c r="A44" s="31"/>
      <c r="B44" s="29"/>
      <c r="C44" s="30"/>
      <c r="D44" s="30"/>
      <c r="E44" s="37"/>
      <c r="F44" s="33"/>
      <c r="G44" s="33"/>
    </row>
    <row r="45" spans="1:7" ht="12.75">
      <c r="A45" s="31"/>
      <c r="B45" s="29"/>
      <c r="C45" s="30"/>
      <c r="D45" s="30"/>
      <c r="E45" s="37"/>
      <c r="F45" s="33"/>
      <c r="G45" s="33"/>
    </row>
    <row r="46" spans="1:7" ht="12.75">
      <c r="A46" s="31"/>
      <c r="B46" s="29"/>
      <c r="C46" s="30"/>
      <c r="D46" s="30"/>
      <c r="E46" s="37"/>
      <c r="F46" s="33"/>
      <c r="G46" s="33"/>
    </row>
    <row r="47" spans="1:7" ht="12.75">
      <c r="A47" s="31"/>
      <c r="B47" s="29"/>
      <c r="C47" s="30"/>
      <c r="D47" s="30"/>
      <c r="E47" s="37"/>
      <c r="F47" s="33"/>
      <c r="G47" s="33"/>
    </row>
    <row r="48" spans="1:11" ht="14.25">
      <c r="A48" s="44" t="s">
        <v>104</v>
      </c>
      <c r="B48" s="18"/>
      <c r="C48" s="23"/>
      <c r="D48" s="18"/>
      <c r="E48" s="18"/>
      <c r="F48" s="18"/>
      <c r="G48" s="44" t="s">
        <v>105</v>
      </c>
      <c r="H48" s="18"/>
      <c r="I48" s="18"/>
      <c r="J48" s="18"/>
      <c r="K48" s="18"/>
    </row>
    <row r="49" spans="1:11" ht="14.25">
      <c r="A49" s="44" t="s">
        <v>106</v>
      </c>
      <c r="B49" s="18"/>
      <c r="C49" s="23"/>
      <c r="D49" s="18"/>
      <c r="E49" s="18"/>
      <c r="F49" s="18"/>
      <c r="G49" s="44" t="s">
        <v>107</v>
      </c>
      <c r="H49" s="18"/>
      <c r="I49" s="18"/>
      <c r="J49" s="18"/>
      <c r="K49" s="18"/>
    </row>
    <row r="50" spans="1:7" ht="12.75">
      <c r="A50" s="31"/>
      <c r="B50" s="29"/>
      <c r="C50" s="30"/>
      <c r="D50" s="30"/>
      <c r="E50" s="37"/>
      <c r="F50" s="33"/>
      <c r="G50" s="33"/>
    </row>
    <row r="51" spans="1:7" ht="12.75">
      <c r="A51" s="31"/>
      <c r="B51" s="29"/>
      <c r="C51" s="30"/>
      <c r="D51" s="30"/>
      <c r="E51" s="37"/>
      <c r="F51" s="33"/>
      <c r="G51" s="33"/>
    </row>
    <row r="52" spans="1:7" ht="12.75">
      <c r="A52" s="31"/>
      <c r="B52" s="29"/>
      <c r="C52" s="30"/>
      <c r="D52" s="30"/>
      <c r="E52" s="37"/>
      <c r="F52" s="33"/>
      <c r="G52" s="33"/>
    </row>
    <row r="53" spans="1:7" ht="12.75">
      <c r="A53" s="31"/>
      <c r="B53" s="29"/>
      <c r="C53" s="30"/>
      <c r="D53" s="30"/>
      <c r="E53" s="37"/>
      <c r="F53" s="33"/>
      <c r="G53" s="33"/>
    </row>
    <row r="54" spans="1:7" ht="12.75">
      <c r="A54" s="31"/>
      <c r="B54" s="29"/>
      <c r="C54" s="30"/>
      <c r="D54" s="30"/>
      <c r="E54" s="37"/>
      <c r="F54" s="33"/>
      <c r="G54" s="33"/>
    </row>
    <row r="55" spans="1:7" ht="12.75">
      <c r="A55" s="31"/>
      <c r="B55" s="29"/>
      <c r="C55" s="30"/>
      <c r="D55" s="30"/>
      <c r="E55" s="37"/>
      <c r="F55" s="33"/>
      <c r="G55" s="33"/>
    </row>
    <row r="56" spans="1:7" ht="12.75">
      <c r="A56" s="31"/>
      <c r="B56" s="29"/>
      <c r="C56" s="30"/>
      <c r="D56" s="30"/>
      <c r="E56" s="37"/>
      <c r="F56" s="33"/>
      <c r="G56" s="33"/>
    </row>
    <row r="57" spans="1:7" ht="12.75">
      <c r="A57" s="31"/>
      <c r="B57" s="29"/>
      <c r="C57" s="30"/>
      <c r="D57" s="30"/>
      <c r="E57" s="37"/>
      <c r="F57" s="33"/>
      <c r="G57" s="33"/>
    </row>
    <row r="58" spans="1:7" ht="12.75">
      <c r="A58" s="31"/>
      <c r="B58" s="29"/>
      <c r="C58" s="30"/>
      <c r="D58" s="30"/>
      <c r="E58" s="37"/>
      <c r="F58" s="33"/>
      <c r="G58" s="33"/>
    </row>
    <row r="59" spans="1:7" ht="12.75">
      <c r="A59" s="31"/>
      <c r="B59" s="29"/>
      <c r="C59" s="30"/>
      <c r="D59" s="30"/>
      <c r="E59" s="37"/>
      <c r="F59" s="33"/>
      <c r="G59" s="33"/>
    </row>
    <row r="60" spans="1:7" ht="12.75">
      <c r="A60" s="31"/>
      <c r="B60" s="29"/>
      <c r="C60" s="30"/>
      <c r="D60" s="30"/>
      <c r="E60" s="37"/>
      <c r="F60" s="33"/>
      <c r="G60" s="33"/>
    </row>
    <row r="61" spans="1:7" ht="12.75">
      <c r="A61" s="31"/>
      <c r="B61" s="29"/>
      <c r="C61" s="30"/>
      <c r="D61" s="30"/>
      <c r="E61" s="37"/>
      <c r="F61" s="33"/>
      <c r="G61" s="33"/>
    </row>
    <row r="62" spans="1:7" ht="12.75">
      <c r="A62" s="31"/>
      <c r="B62" s="29"/>
      <c r="C62" s="30"/>
      <c r="D62" s="30"/>
      <c r="E62" s="37"/>
      <c r="F62" s="33"/>
      <c r="G62" s="33"/>
    </row>
    <row r="63" spans="1:7" ht="12.75">
      <c r="A63" s="31"/>
      <c r="B63" s="29"/>
      <c r="C63" s="30"/>
      <c r="D63" s="30"/>
      <c r="E63" s="37"/>
      <c r="F63" s="33"/>
      <c r="G63" s="33"/>
    </row>
    <row r="64" spans="1:7" ht="12.75">
      <c r="A64" s="31"/>
      <c r="B64" s="29"/>
      <c r="C64" s="30"/>
      <c r="D64" s="30"/>
      <c r="E64" s="37"/>
      <c r="F64" s="33"/>
      <c r="G64" s="33"/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hksyu</cp:lastModifiedBy>
  <cp:lastPrinted>2013-10-02T06:15:19Z</cp:lastPrinted>
  <dcterms:created xsi:type="dcterms:W3CDTF">1999-07-05T05:00:44Z</dcterms:created>
  <dcterms:modified xsi:type="dcterms:W3CDTF">2013-10-15T04:47:19Z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